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dráčková Věra\AppData\Local\Temp\GELETEMP\"/>
    </mc:Choice>
  </mc:AlternateContent>
  <bookViews>
    <workbookView xWindow="-120" yWindow="-120" windowWidth="24240" windowHeight="13140" tabRatio="628"/>
  </bookViews>
  <sheets>
    <sheet name="Základní informace" sheetId="4" r:id="rId1"/>
    <sheet name="Zákon č. 133-1985 Sb." sheetId="35" r:id="rId2"/>
    <sheet name="Zákon č. 84-1990 Sb." sheetId="1" r:id="rId3"/>
    <sheet name="Zákon č. 200-1990 Sb." sheetId="33" r:id="rId4"/>
    <sheet name="Zákon č. 424-1991 Sb." sheetId="36" r:id="rId5"/>
    <sheet name="Zákon č. 451-1991 Sb." sheetId="2" r:id="rId6"/>
    <sheet name="Zákon č. 553-1991 Sb." sheetId="6" r:id="rId7"/>
    <sheet name="Zákon č. 279-1992 Sb." sheetId="7" r:id="rId8"/>
    <sheet name="Zákon č. 247-1995 Sb." sheetId="8" r:id="rId9"/>
    <sheet name="Zákon č. 325-1999 Sb." sheetId="37" r:id="rId10"/>
    <sheet name="Zákon č. 326-1999 Sb." sheetId="38" r:id="rId11"/>
    <sheet name="Zákon č. 328-1999 Sb." sheetId="10" r:id="rId12"/>
    <sheet name="Zákon č. 329-1999 Sb." sheetId="11" r:id="rId13"/>
    <sheet name="Zákon č. 128-2000 Sb." sheetId="12" r:id="rId14"/>
    <sheet name="Zákon č. 130-2000 Sb." sheetId="13" r:id="rId15"/>
    <sheet name="Zákon č. 131-2000 Sb." sheetId="14" r:id="rId16"/>
    <sheet name="Zákon č. 133-2000 Sb." sheetId="15" r:id="rId17"/>
    <sheet name="Zákon č. 239-2000 Sb." sheetId="39" r:id="rId18"/>
    <sheet name="Zákon č. 240-2000 Sb." sheetId="16" r:id="rId19"/>
    <sheet name="Zákon č. 301-2000 Sb." sheetId="17" r:id="rId20"/>
    <sheet name="Zákon č. 365-2000 Sb." sheetId="40" r:id="rId21"/>
    <sheet name="Zákon č. 117-2001 Sb." sheetId="18" r:id="rId22"/>
    <sheet name="Zákon č. 312-2001 Sb." sheetId="19" r:id="rId23"/>
    <sheet name="Zákon č. 352-2001 Sb." sheetId="20" r:id="rId24"/>
    <sheet name="Zákon č. 491-2001 Sb." sheetId="21" r:id="rId25"/>
    <sheet name="Zákon č. 119-2002 Sb." sheetId="22" r:id="rId26"/>
    <sheet name="Zákon č. 312-2002 Sb." sheetId="41" r:id="rId27"/>
    <sheet name="Zákon č. 62-2003 Sb." sheetId="23" r:id="rId28"/>
    <sheet name="Zákon č. 221-2003 Sb." sheetId="42" r:id="rId29"/>
    <sheet name="Zákon č. 22-2004 Sb." sheetId="24" r:id="rId30"/>
    <sheet name="Zákon č. 499-2004 Sb." sheetId="43" r:id="rId31"/>
    <sheet name="Zákon č. 273-2008 Sb." sheetId="25" r:id="rId32"/>
    <sheet name="Zákon č. 300-2008 Sb." sheetId="44" r:id="rId33"/>
    <sheet name="Zákon č. 118-2010 Sb." sheetId="26" r:id="rId34"/>
    <sheet name="Zákon č. 341-2011 Sb." sheetId="27" r:id="rId35"/>
    <sheet name="Zákon č. 255-2012 Sb." sheetId="28" r:id="rId36"/>
    <sheet name="Zákon č. 275-2012 Sb." sheetId="29" r:id="rId37"/>
    <sheet name="Zákon č. 186-2013 Sb." sheetId="30" r:id="rId38"/>
    <sheet name="Zákon č. 320-2015 Sb." sheetId="45" r:id="rId39"/>
    <sheet name="Zákon č. 191-2016 Sb." sheetId="31" r:id="rId40"/>
    <sheet name="Zákon č. 251-2016 Sb." sheetId="32" r:id="rId41"/>
    <sheet name="Zákon č. 297-2016 Sb." sheetId="46" r:id="rId42"/>
    <sheet name="Zákon č. 250-2017 Sb." sheetId="47" r:id="rId43"/>
  </sheets>
  <calcPr calcId="162913"/>
</workbook>
</file>

<file path=xl/calcChain.xml><?xml version="1.0" encoding="utf-8"?>
<calcChain xmlns="http://schemas.openxmlformats.org/spreadsheetml/2006/main">
  <c r="V29" i="37" l="1"/>
  <c r="V21" i="37"/>
  <c r="V20" i="37"/>
  <c r="V10" i="37"/>
  <c r="V12" i="36"/>
  <c r="V11" i="36"/>
  <c r="V19" i="10" l="1"/>
  <c r="H18" i="47" l="1"/>
  <c r="I18" i="47"/>
  <c r="J18" i="47"/>
  <c r="K18" i="47"/>
  <c r="L18" i="47"/>
  <c r="M18" i="47"/>
  <c r="N18" i="47"/>
  <c r="O18" i="47"/>
  <c r="P18" i="47"/>
  <c r="Q18" i="47"/>
  <c r="R18" i="47"/>
  <c r="S18" i="47"/>
  <c r="T18" i="47"/>
  <c r="U18" i="47"/>
  <c r="W18" i="47"/>
  <c r="X18" i="47"/>
  <c r="Z18" i="47"/>
  <c r="AA18" i="47"/>
  <c r="AB18" i="47"/>
  <c r="AC18" i="47"/>
  <c r="AD18" i="47"/>
  <c r="AE18" i="47"/>
  <c r="AF18" i="47"/>
  <c r="AG18" i="47"/>
  <c r="AH18" i="47"/>
  <c r="AI18" i="47"/>
  <c r="G18" i="47"/>
  <c r="H41" i="46"/>
  <c r="I41" i="46"/>
  <c r="J41" i="46"/>
  <c r="K41" i="46"/>
  <c r="L41" i="46"/>
  <c r="M41" i="46"/>
  <c r="N41" i="46"/>
  <c r="O41" i="46"/>
  <c r="P41" i="46"/>
  <c r="Q41" i="46"/>
  <c r="R41" i="46"/>
  <c r="S41" i="46"/>
  <c r="T41" i="46"/>
  <c r="U41" i="46"/>
  <c r="W41" i="46"/>
  <c r="X41" i="46"/>
  <c r="Z41" i="46"/>
  <c r="AA41" i="46"/>
  <c r="AB41" i="46"/>
  <c r="AC41" i="46"/>
  <c r="AD41" i="46"/>
  <c r="AE41" i="46"/>
  <c r="AF41" i="46"/>
  <c r="AG41" i="46"/>
  <c r="AH41" i="46"/>
  <c r="AI41" i="46"/>
  <c r="G41" i="46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 s="1"/>
  <c r="W70" i="32"/>
  <c r="X70" i="32"/>
  <c r="Z70" i="32"/>
  <c r="AA70" i="32"/>
  <c r="AB70" i="32"/>
  <c r="AC70" i="32"/>
  <c r="AD70" i="32"/>
  <c r="AE70" i="32"/>
  <c r="AF70" i="32"/>
  <c r="AG70" i="32"/>
  <c r="AH70" i="32"/>
  <c r="AI70" i="32"/>
  <c r="G70" i="32"/>
  <c r="V7" i="32"/>
  <c r="V8" i="32"/>
  <c r="V11" i="32"/>
  <c r="V12" i="32"/>
  <c r="V13" i="32"/>
  <c r="V14" i="32"/>
  <c r="V15" i="32"/>
  <c r="V16" i="32"/>
  <c r="V21" i="32"/>
  <c r="V24" i="32"/>
  <c r="V25" i="32"/>
  <c r="V26" i="32"/>
  <c r="V27" i="32"/>
  <c r="V28" i="32"/>
  <c r="V29" i="32"/>
  <c r="V30" i="32"/>
  <c r="V31" i="32"/>
  <c r="V32" i="32"/>
  <c r="V33" i="32"/>
  <c r="V34" i="32"/>
  <c r="V35" i="32"/>
  <c r="V36" i="32"/>
  <c r="V37" i="32"/>
  <c r="V38" i="32"/>
  <c r="V39" i="32"/>
  <c r="V40" i="32"/>
  <c r="V42" i="32"/>
  <c r="V43" i="32"/>
  <c r="V44" i="32"/>
  <c r="V45" i="32"/>
  <c r="V46" i="32"/>
  <c r="V47" i="32"/>
  <c r="V48" i="32"/>
  <c r="V49" i="32"/>
  <c r="V50" i="32"/>
  <c r="V51" i="32"/>
  <c r="V52" i="32"/>
  <c r="V53" i="32"/>
  <c r="V54" i="32"/>
  <c r="V55" i="32"/>
  <c r="V56" i="32"/>
  <c r="V57" i="32"/>
  <c r="V58" i="32"/>
  <c r="V59" i="32"/>
  <c r="V60" i="32"/>
  <c r="V61" i="32"/>
  <c r="V62" i="32"/>
  <c r="V63" i="32"/>
  <c r="V64" i="32"/>
  <c r="V65" i="32"/>
  <c r="V66" i="32"/>
  <c r="V6" i="32"/>
  <c r="V23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W23" i="31"/>
  <c r="Y23" i="31"/>
  <c r="Z23" i="31"/>
  <c r="AA23" i="31"/>
  <c r="AB23" i="31"/>
  <c r="AC23" i="31"/>
  <c r="AD23" i="31"/>
  <c r="AE23" i="31"/>
  <c r="AF23" i="31"/>
  <c r="AG23" i="31"/>
  <c r="AH23" i="31"/>
  <c r="AI23" i="31"/>
  <c r="G23" i="31"/>
  <c r="V8" i="31"/>
  <c r="V9" i="31"/>
  <c r="V11" i="31"/>
  <c r="V7" i="31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W12" i="30"/>
  <c r="X12" i="30"/>
  <c r="Z12" i="30"/>
  <c r="AA12" i="30"/>
  <c r="AB12" i="30"/>
  <c r="AC12" i="30"/>
  <c r="AD12" i="30"/>
  <c r="AE12" i="30"/>
  <c r="AF12" i="30"/>
  <c r="AG12" i="30"/>
  <c r="AH12" i="30"/>
  <c r="AI12" i="30"/>
  <c r="G12" i="30"/>
  <c r="V40" i="29"/>
  <c r="V19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W40" i="29"/>
  <c r="X40" i="29"/>
  <c r="Z40" i="29"/>
  <c r="AA40" i="29"/>
  <c r="AB40" i="29"/>
  <c r="AC40" i="29"/>
  <c r="AD40" i="29"/>
  <c r="AE40" i="29"/>
  <c r="AF40" i="29"/>
  <c r="AG40" i="29"/>
  <c r="AH40" i="29"/>
  <c r="AI40" i="29"/>
  <c r="G40" i="29"/>
  <c r="V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W8" i="28"/>
  <c r="X8" i="28"/>
  <c r="Z8" i="28"/>
  <c r="AA8" i="28"/>
  <c r="AB8" i="28"/>
  <c r="AC8" i="28"/>
  <c r="AD8" i="28"/>
  <c r="AE8" i="28"/>
  <c r="AF8" i="28"/>
  <c r="AG8" i="28"/>
  <c r="AH8" i="28"/>
  <c r="AI8" i="28"/>
  <c r="G8" i="28"/>
  <c r="V6" i="28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W11" i="27"/>
  <c r="X11" i="27"/>
  <c r="Z11" i="27"/>
  <c r="AA11" i="27"/>
  <c r="AB11" i="27"/>
  <c r="AC11" i="27"/>
  <c r="AD11" i="27"/>
  <c r="AE11" i="27"/>
  <c r="AF11" i="27"/>
  <c r="AG11" i="27"/>
  <c r="AH11" i="27"/>
  <c r="AI11" i="27"/>
  <c r="G11" i="27"/>
  <c r="H9" i="26"/>
  <c r="I9" i="26"/>
  <c r="J9" i="26"/>
  <c r="K9" i="26"/>
  <c r="L9" i="26"/>
  <c r="M9" i="26"/>
  <c r="N9" i="26"/>
  <c r="O9" i="26"/>
  <c r="P9" i="26"/>
  <c r="Q9" i="26"/>
  <c r="R9" i="26"/>
  <c r="S9" i="26"/>
  <c r="T9" i="26"/>
  <c r="U9" i="26"/>
  <c r="W9" i="26"/>
  <c r="X9" i="26"/>
  <c r="Z9" i="26"/>
  <c r="AA9" i="26"/>
  <c r="AB9" i="26"/>
  <c r="AC9" i="26"/>
  <c r="AD9" i="26"/>
  <c r="AE9" i="26"/>
  <c r="AF9" i="26"/>
  <c r="AG9" i="26"/>
  <c r="AH9" i="26"/>
  <c r="AI9" i="26"/>
  <c r="G9" i="26"/>
  <c r="V10" i="44"/>
  <c r="V8" i="44"/>
  <c r="V12" i="25"/>
  <c r="V8" i="25"/>
  <c r="V6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W12" i="25"/>
  <c r="X12" i="25"/>
  <c r="Z12" i="25"/>
  <c r="AA12" i="25"/>
  <c r="AB12" i="25"/>
  <c r="AC12" i="25"/>
  <c r="AD12" i="25"/>
  <c r="AE12" i="25"/>
  <c r="AF12" i="25"/>
  <c r="AG12" i="25"/>
  <c r="AH12" i="25"/>
  <c r="AI12" i="25"/>
  <c r="G12" i="25"/>
  <c r="V37" i="43"/>
  <c r="V18" i="43"/>
  <c r="V29" i="43"/>
  <c r="V32" i="43"/>
  <c r="V33" i="43"/>
  <c r="V34" i="43"/>
  <c r="V35" i="43"/>
  <c r="V36" i="43"/>
  <c r="H37" i="43"/>
  <c r="I37" i="43"/>
  <c r="J37" i="43"/>
  <c r="K37" i="43"/>
  <c r="L37" i="43"/>
  <c r="M37" i="43"/>
  <c r="N37" i="43"/>
  <c r="O37" i="43"/>
  <c r="P37" i="43"/>
  <c r="Q37" i="43"/>
  <c r="R37" i="43"/>
  <c r="S37" i="43"/>
  <c r="T37" i="43"/>
  <c r="U37" i="43"/>
  <c r="W37" i="43"/>
  <c r="X37" i="43"/>
  <c r="Z37" i="43"/>
  <c r="AA37" i="43"/>
  <c r="AB37" i="43"/>
  <c r="AC37" i="43"/>
  <c r="AD37" i="43"/>
  <c r="AE37" i="43"/>
  <c r="AF37" i="43"/>
  <c r="AG37" i="43"/>
  <c r="AH37" i="43"/>
  <c r="AI37" i="43"/>
  <c r="G37" i="43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W9" i="24"/>
  <c r="X9" i="24"/>
  <c r="Z9" i="24"/>
  <c r="AA9" i="24"/>
  <c r="AB9" i="24"/>
  <c r="AC9" i="24"/>
  <c r="AD9" i="24"/>
  <c r="AE9" i="24"/>
  <c r="AF9" i="24"/>
  <c r="AG9" i="24"/>
  <c r="AH9" i="24"/>
  <c r="AI9" i="24"/>
  <c r="G9" i="24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W10" i="42"/>
  <c r="X10" i="42"/>
  <c r="Z10" i="42"/>
  <c r="AA10" i="42"/>
  <c r="AB10" i="42"/>
  <c r="AC10" i="42"/>
  <c r="AD10" i="42"/>
  <c r="AE10" i="42"/>
  <c r="AF10" i="42"/>
  <c r="AG10" i="42"/>
  <c r="AH10" i="42"/>
  <c r="AI10" i="42"/>
  <c r="G10" i="42"/>
  <c r="V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W41" i="23"/>
  <c r="X41" i="23"/>
  <c r="Z41" i="23"/>
  <c r="AA41" i="23"/>
  <c r="AB41" i="23"/>
  <c r="AC41" i="23"/>
  <c r="AD41" i="23"/>
  <c r="AE41" i="23"/>
  <c r="AF41" i="23"/>
  <c r="AG41" i="23"/>
  <c r="AH41" i="23"/>
  <c r="AI41" i="23"/>
  <c r="G41" i="23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W7" i="41"/>
  <c r="X7" i="41"/>
  <c r="Z7" i="41"/>
  <c r="AA7" i="41"/>
  <c r="AB7" i="41"/>
  <c r="AC7" i="41"/>
  <c r="AD7" i="41"/>
  <c r="AE7" i="41"/>
  <c r="AF7" i="41"/>
  <c r="AG7" i="41"/>
  <c r="AH7" i="41"/>
  <c r="AI7" i="41"/>
  <c r="G7" i="41"/>
  <c r="V247" i="22"/>
  <c r="H247" i="22"/>
  <c r="I247" i="22"/>
  <c r="J247" i="22"/>
  <c r="K247" i="22"/>
  <c r="L247" i="22"/>
  <c r="M247" i="22"/>
  <c r="N247" i="22"/>
  <c r="O247" i="22"/>
  <c r="P247" i="22"/>
  <c r="Q247" i="22"/>
  <c r="R247" i="22"/>
  <c r="S247" i="22"/>
  <c r="T247" i="22"/>
  <c r="U247" i="22"/>
  <c r="W247" i="22"/>
  <c r="X247" i="22"/>
  <c r="Z247" i="22"/>
  <c r="AA247" i="22"/>
  <c r="AB247" i="22"/>
  <c r="AC247" i="22"/>
  <c r="AD247" i="22"/>
  <c r="AE247" i="22"/>
  <c r="AF247" i="22"/>
  <c r="AG247" i="22"/>
  <c r="AH247" i="22"/>
  <c r="AI247" i="22"/>
  <c r="G247" i="22"/>
  <c r="V89" i="22"/>
  <c r="V7" i="22"/>
  <c r="V8" i="22"/>
  <c r="V9" i="22"/>
  <c r="V10" i="22"/>
  <c r="V12" i="22"/>
  <c r="V17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41" i="22"/>
  <c r="V43" i="22"/>
  <c r="V44" i="22"/>
  <c r="V46" i="22"/>
  <c r="V47" i="22"/>
  <c r="V48" i="22"/>
  <c r="V52" i="22"/>
  <c r="V53" i="22"/>
  <c r="V55" i="22"/>
  <c r="V60" i="22"/>
  <c r="V66" i="22"/>
  <c r="V83" i="22"/>
  <c r="V84" i="22"/>
  <c r="V107" i="22"/>
  <c r="V108" i="22"/>
  <c r="V109" i="22"/>
  <c r="V113" i="22"/>
  <c r="V115" i="22"/>
  <c r="V122" i="22"/>
  <c r="V123" i="22"/>
  <c r="V124" i="22"/>
  <c r="V125" i="22"/>
  <c r="V126" i="22"/>
  <c r="V127" i="22"/>
  <c r="V129" i="22"/>
  <c r="V130" i="22"/>
  <c r="V131" i="22"/>
  <c r="V156" i="22"/>
  <c r="V161" i="22"/>
  <c r="V6" i="22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W8" i="21"/>
  <c r="X8" i="21"/>
  <c r="Z8" i="21"/>
  <c r="AA8" i="21"/>
  <c r="AB8" i="21"/>
  <c r="AC8" i="21"/>
  <c r="AD8" i="21"/>
  <c r="AE8" i="21"/>
  <c r="AF8" i="21"/>
  <c r="AG8" i="21"/>
  <c r="AH8" i="21"/>
  <c r="AI8" i="21"/>
  <c r="G8" i="21"/>
  <c r="V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W12" i="20"/>
  <c r="X12" i="20"/>
  <c r="Z12" i="20"/>
  <c r="AA12" i="20"/>
  <c r="AB12" i="20"/>
  <c r="AC12" i="20"/>
  <c r="AD12" i="20"/>
  <c r="AE12" i="20"/>
  <c r="AF12" i="20"/>
  <c r="AG12" i="20"/>
  <c r="AH12" i="20"/>
  <c r="AI12" i="20"/>
  <c r="G12" i="20"/>
  <c r="V9" i="20"/>
  <c r="V7" i="20"/>
  <c r="V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W9" i="19"/>
  <c r="X9" i="19"/>
  <c r="Z9" i="19"/>
  <c r="AA9" i="19"/>
  <c r="AB9" i="19"/>
  <c r="AC9" i="19"/>
  <c r="AD9" i="19"/>
  <c r="AE9" i="19"/>
  <c r="AF9" i="19"/>
  <c r="AG9" i="19"/>
  <c r="AH9" i="19"/>
  <c r="AI9" i="19"/>
  <c r="G9" i="19"/>
  <c r="V6" i="19"/>
  <c r="V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W34" i="18"/>
  <c r="X34" i="18"/>
  <c r="Z34" i="18"/>
  <c r="AA34" i="18"/>
  <c r="AB34" i="18"/>
  <c r="AC34" i="18"/>
  <c r="AD34" i="18"/>
  <c r="AE34" i="18"/>
  <c r="AF34" i="18"/>
  <c r="AG34" i="18"/>
  <c r="AH34" i="18"/>
  <c r="AI34" i="18"/>
  <c r="G34" i="18"/>
  <c r="V29" i="18"/>
  <c r="V31" i="18"/>
  <c r="V32" i="18"/>
  <c r="V28" i="18"/>
  <c r="V11" i="18"/>
  <c r="V9" i="18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W21" i="40"/>
  <c r="X21" i="40"/>
  <c r="Z21" i="40"/>
  <c r="AA21" i="40"/>
  <c r="AB21" i="40"/>
  <c r="AC21" i="40"/>
  <c r="AD21" i="40"/>
  <c r="AE21" i="40"/>
  <c r="AF21" i="40"/>
  <c r="AG21" i="40"/>
  <c r="AH21" i="40"/>
  <c r="AI21" i="40"/>
  <c r="G21" i="40"/>
  <c r="V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W10" i="17"/>
  <c r="X10" i="17"/>
  <c r="Z10" i="17"/>
  <c r="AA10" i="17"/>
  <c r="AB10" i="17"/>
  <c r="AC10" i="17"/>
  <c r="AD10" i="17"/>
  <c r="AE10" i="17"/>
  <c r="AF10" i="17"/>
  <c r="AG10" i="17"/>
  <c r="AH10" i="17"/>
  <c r="AI10" i="17"/>
  <c r="G10" i="17"/>
  <c r="V8" i="17"/>
  <c r="V6" i="17"/>
  <c r="V17" i="16"/>
  <c r="V11" i="16"/>
  <c r="V7" i="16"/>
  <c r="V8" i="16"/>
  <c r="V9" i="16"/>
  <c r="V6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W17" i="16"/>
  <c r="X17" i="16"/>
  <c r="Z17" i="16"/>
  <c r="AA17" i="16"/>
  <c r="AB17" i="16"/>
  <c r="AC17" i="16"/>
  <c r="AD17" i="16"/>
  <c r="AE17" i="16"/>
  <c r="AF17" i="16"/>
  <c r="AG17" i="16"/>
  <c r="AH17" i="16"/>
  <c r="AI17" i="16"/>
  <c r="G17" i="16"/>
  <c r="H27" i="39"/>
  <c r="I27" i="39"/>
  <c r="J27" i="39"/>
  <c r="K27" i="39"/>
  <c r="L27" i="39"/>
  <c r="M27" i="39"/>
  <c r="N27" i="39"/>
  <c r="O27" i="39"/>
  <c r="P27" i="39"/>
  <c r="Q27" i="39"/>
  <c r="R27" i="39"/>
  <c r="S27" i="39"/>
  <c r="T27" i="39"/>
  <c r="U27" i="39"/>
  <c r="W27" i="39"/>
  <c r="X27" i="39"/>
  <c r="Z27" i="39"/>
  <c r="AA27" i="39"/>
  <c r="AB27" i="39"/>
  <c r="AC27" i="39"/>
  <c r="AD27" i="39"/>
  <c r="AE27" i="39"/>
  <c r="AF27" i="39"/>
  <c r="AG27" i="39"/>
  <c r="AH27" i="39"/>
  <c r="AI27" i="39"/>
  <c r="G27" i="39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W12" i="15"/>
  <c r="X12" i="15"/>
  <c r="Z12" i="15"/>
  <c r="AA12" i="15"/>
  <c r="AB12" i="15"/>
  <c r="AC12" i="15"/>
  <c r="AD12" i="15"/>
  <c r="AE12" i="15"/>
  <c r="AF12" i="15"/>
  <c r="AG12" i="15"/>
  <c r="AH12" i="15"/>
  <c r="AI12" i="15"/>
  <c r="G12" i="15"/>
  <c r="V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G14" i="14"/>
  <c r="V12" i="14"/>
  <c r="V10" i="14"/>
  <c r="V7" i="14"/>
  <c r="V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G40" i="13"/>
  <c r="V38" i="13"/>
  <c r="V20" i="13"/>
  <c r="V18" i="13"/>
  <c r="V9" i="13"/>
  <c r="V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G14" i="12"/>
  <c r="V7" i="12"/>
  <c r="V8" i="12"/>
  <c r="V10" i="12"/>
  <c r="V12" i="12"/>
  <c r="V6" i="12"/>
  <c r="V7" i="11"/>
  <c r="V8" i="11"/>
  <c r="V9" i="11"/>
  <c r="V10" i="11"/>
  <c r="V11" i="11"/>
  <c r="V12" i="11"/>
  <c r="V13" i="11"/>
  <c r="V6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 s="1"/>
  <c r="W17" i="11"/>
  <c r="X17" i="11"/>
  <c r="Z17" i="11"/>
  <c r="AA17" i="11"/>
  <c r="AB17" i="11"/>
  <c r="AC17" i="11"/>
  <c r="AD17" i="11"/>
  <c r="AE17" i="11"/>
  <c r="AF17" i="11"/>
  <c r="AG17" i="11"/>
  <c r="AH17" i="11"/>
  <c r="AI17" i="11"/>
  <c r="G17" i="11"/>
  <c r="V7" i="10"/>
  <c r="V8" i="10"/>
  <c r="V9" i="10"/>
  <c r="V10" i="10"/>
  <c r="V11" i="10"/>
  <c r="V12" i="10"/>
  <c r="V13" i="10"/>
  <c r="V14" i="10"/>
  <c r="V15" i="10"/>
  <c r="V17" i="10"/>
  <c r="V18" i="10"/>
  <c r="V6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 s="1"/>
  <c r="W23" i="10"/>
  <c r="X23" i="10"/>
  <c r="Z23" i="10"/>
  <c r="AA23" i="10"/>
  <c r="AB23" i="10"/>
  <c r="AC23" i="10"/>
  <c r="AD23" i="10"/>
  <c r="AE23" i="10"/>
  <c r="AF23" i="10"/>
  <c r="AG23" i="10"/>
  <c r="AH23" i="10"/>
  <c r="AI23" i="10"/>
  <c r="G23" i="10"/>
  <c r="V7" i="38"/>
  <c r="V8" i="38"/>
  <c r="V9" i="38"/>
  <c r="V10" i="38"/>
  <c r="V11" i="38"/>
  <c r="V12" i="38"/>
  <c r="V13" i="38"/>
  <c r="V14" i="38"/>
  <c r="V15" i="38"/>
  <c r="V16" i="38"/>
  <c r="V17" i="38"/>
  <c r="V18" i="38"/>
  <c r="V19" i="38"/>
  <c r="V21" i="38"/>
  <c r="V23" i="38"/>
  <c r="V24" i="38"/>
  <c r="V25" i="38"/>
  <c r="V29" i="38"/>
  <c r="V30" i="38"/>
  <c r="V31" i="38"/>
  <c r="V36" i="38"/>
  <c r="V37" i="38"/>
  <c r="V38" i="38"/>
  <c r="V39" i="38"/>
  <c r="V6" i="38"/>
  <c r="V30" i="8"/>
  <c r="V31" i="8"/>
  <c r="V44" i="8"/>
  <c r="V50" i="8"/>
  <c r="V51" i="8"/>
  <c r="V27" i="8"/>
  <c r="V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G52" i="8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W9" i="7"/>
  <c r="X9" i="7"/>
  <c r="Z9" i="7"/>
  <c r="AA9" i="7"/>
  <c r="AB9" i="7"/>
  <c r="AC9" i="7"/>
  <c r="AD9" i="7"/>
  <c r="AE9" i="7"/>
  <c r="AF9" i="7"/>
  <c r="AG9" i="7"/>
  <c r="AH9" i="7"/>
  <c r="AI9" i="7"/>
  <c r="G9" i="7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W11" i="6"/>
  <c r="X11" i="6"/>
  <c r="Z11" i="6"/>
  <c r="AA11" i="6"/>
  <c r="AB11" i="6"/>
  <c r="AC11" i="6"/>
  <c r="AD11" i="6"/>
  <c r="AE11" i="6"/>
  <c r="AF11" i="6"/>
  <c r="AG11" i="6"/>
  <c r="AH11" i="6"/>
  <c r="AI11" i="6"/>
  <c r="G11" i="6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W9" i="2"/>
  <c r="X9" i="2"/>
  <c r="Z9" i="2"/>
  <c r="AA9" i="2"/>
  <c r="AB9" i="2"/>
  <c r="AC9" i="2"/>
  <c r="AD9" i="2"/>
  <c r="AE9" i="2"/>
  <c r="AF9" i="2"/>
  <c r="AG9" i="2"/>
  <c r="AH9" i="2"/>
  <c r="AI9" i="2"/>
  <c r="G9" i="2"/>
  <c r="V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W61" i="33"/>
  <c r="X61" i="33"/>
  <c r="Z61" i="33"/>
  <c r="AA61" i="33"/>
  <c r="AB61" i="33"/>
  <c r="AC61" i="33"/>
  <c r="AD61" i="33"/>
  <c r="AE61" i="33"/>
  <c r="AF61" i="33"/>
  <c r="AG61" i="33"/>
  <c r="AH61" i="33"/>
  <c r="AI61" i="33"/>
  <c r="G61" i="33"/>
  <c r="V51" i="33"/>
  <c r="V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Z25" i="1"/>
  <c r="AA25" i="1"/>
  <c r="AB25" i="1"/>
  <c r="AC25" i="1"/>
  <c r="AD25" i="1"/>
  <c r="AE25" i="1"/>
  <c r="AF25" i="1"/>
  <c r="AG25" i="1"/>
  <c r="AH25" i="1"/>
  <c r="AI25" i="1"/>
  <c r="G25" i="1"/>
  <c r="V14" i="1"/>
  <c r="V15" i="1"/>
  <c r="V17" i="1"/>
  <c r="V13" i="1"/>
  <c r="G69" i="35"/>
  <c r="V40" i="23" l="1"/>
  <c r="AI14" i="45" l="1"/>
  <c r="AH14" i="45"/>
  <c r="AG14" i="45"/>
  <c r="AF14" i="45"/>
  <c r="AE14" i="45"/>
  <c r="AD14" i="45"/>
  <c r="AC14" i="45"/>
  <c r="AB14" i="45"/>
  <c r="AA14" i="45"/>
  <c r="Z14" i="45"/>
  <c r="X14" i="45"/>
  <c r="W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AI10" i="44"/>
  <c r="AH10" i="44"/>
  <c r="AG10" i="44"/>
  <c r="AF10" i="44"/>
  <c r="AE10" i="44"/>
  <c r="AD10" i="44"/>
  <c r="AC10" i="44"/>
  <c r="AB10" i="44"/>
  <c r="AA10" i="44"/>
  <c r="Z10" i="44"/>
  <c r="Y10" i="44"/>
  <c r="X10" i="44"/>
  <c r="W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AI43" i="38"/>
  <c r="AH43" i="38"/>
  <c r="AG43" i="38"/>
  <c r="AF43" i="38"/>
  <c r="AE43" i="38"/>
  <c r="AD43" i="38"/>
  <c r="AC43" i="38"/>
  <c r="AB43" i="38"/>
  <c r="AA43" i="38"/>
  <c r="Z43" i="38"/>
  <c r="Y43" i="38"/>
  <c r="X43" i="38"/>
  <c r="W43" i="38"/>
  <c r="U43" i="38"/>
  <c r="T43" i="38"/>
  <c r="S43" i="38"/>
  <c r="R43" i="38"/>
  <c r="Q43" i="38"/>
  <c r="P43" i="38"/>
  <c r="O43" i="38"/>
  <c r="N43" i="38"/>
  <c r="M43" i="38"/>
  <c r="L43" i="38"/>
  <c r="K43" i="38"/>
  <c r="J43" i="38"/>
  <c r="I43" i="38"/>
  <c r="H43" i="38"/>
  <c r="G43" i="38"/>
  <c r="AI38" i="37"/>
  <c r="AH38" i="37"/>
  <c r="AG38" i="37"/>
  <c r="AF38" i="37"/>
  <c r="AE38" i="37"/>
  <c r="AD38" i="37"/>
  <c r="AC38" i="37"/>
  <c r="AB38" i="37"/>
  <c r="AA38" i="37"/>
  <c r="Z38" i="37"/>
  <c r="Y38" i="37"/>
  <c r="X38" i="37"/>
  <c r="W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V43" i="38" l="1"/>
  <c r="V38" i="37"/>
  <c r="AI18" i="36" l="1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U68" i="35"/>
  <c r="U64" i="35"/>
  <c r="U63" i="35"/>
  <c r="U62" i="35"/>
  <c r="U61" i="35"/>
  <c r="U60" i="35"/>
  <c r="U59" i="35"/>
  <c r="U58" i="35"/>
  <c r="U57" i="35"/>
  <c r="U56" i="35"/>
  <c r="U54" i="35"/>
  <c r="U52" i="35"/>
  <c r="U51" i="35"/>
  <c r="U50" i="35"/>
  <c r="U49" i="35"/>
  <c r="U46" i="35"/>
  <c r="U45" i="35"/>
  <c r="U43" i="35"/>
  <c r="U41" i="35"/>
  <c r="U38" i="35"/>
  <c r="U32" i="35"/>
  <c r="U31" i="35"/>
  <c r="U29" i="35"/>
  <c r="U28" i="35"/>
  <c r="U26" i="35"/>
  <c r="U25" i="35"/>
  <c r="U24" i="35"/>
  <c r="U23" i="35"/>
  <c r="U21" i="35"/>
  <c r="U20" i="35"/>
  <c r="U19" i="35"/>
  <c r="U18" i="35"/>
  <c r="U17" i="35"/>
  <c r="U16" i="35"/>
  <c r="U15" i="35"/>
  <c r="U14" i="35"/>
  <c r="U13" i="35"/>
  <c r="U11" i="35"/>
  <c r="U10" i="35"/>
  <c r="U9" i="35"/>
  <c r="U8" i="35"/>
  <c r="U7" i="35"/>
  <c r="U6" i="35"/>
  <c r="AI69" i="35"/>
  <c r="AH69" i="35"/>
  <c r="AG69" i="35"/>
  <c r="AF69" i="35"/>
  <c r="AE69" i="35"/>
  <c r="AD69" i="35"/>
  <c r="AC69" i="35"/>
  <c r="AB69" i="35"/>
  <c r="AA69" i="35"/>
  <c r="Z69" i="35"/>
  <c r="X69" i="35"/>
  <c r="W69" i="35"/>
  <c r="U69" i="35"/>
  <c r="V69" i="35" s="1"/>
  <c r="T69" i="35"/>
  <c r="S69" i="35"/>
  <c r="R69" i="35"/>
  <c r="Q69" i="35"/>
  <c r="P69" i="35"/>
  <c r="O69" i="35"/>
  <c r="N69" i="35"/>
  <c r="M69" i="35"/>
  <c r="L69" i="35"/>
  <c r="K69" i="35"/>
  <c r="J69" i="35"/>
  <c r="I69" i="35"/>
  <c r="H69" i="35"/>
  <c r="V18" i="36" l="1"/>
</calcChain>
</file>

<file path=xl/sharedStrings.xml><?xml version="1.0" encoding="utf-8"?>
<sst xmlns="http://schemas.openxmlformats.org/spreadsheetml/2006/main" count="2929" uniqueCount="169">
  <si>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</si>
  <si>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</si>
  <si>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</si>
  <si>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</si>
  <si>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</si>
  <si>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</si>
  <si>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</si>
  <si>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</si>
  <si>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</si>
  <si>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</si>
  <si>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</si>
  <si>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</si>
  <si>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</si>
  <si>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</si>
  <si>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</si>
  <si>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</si>
  <si>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zrušeno a řízení zastaveno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</si>
  <si>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</si>
  <si>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</si>
  <si>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</si>
  <si>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</si>
  <si>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</si>
  <si>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</si>
  <si>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</si>
  <si>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</si>
  <si>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</si>
  <si>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</si>
  <si>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</si>
  <si>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</si>
  <si>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</si>
  <si>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</si>
  <si>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</si>
  <si>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</si>
  <si>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</si>
  <si>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</si>
  <si>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14a</t>
  </si>
  <si>
    <t>16g</t>
  </si>
  <si>
    <t>16h</t>
  </si>
  <si>
    <t>16a</t>
  </si>
  <si>
    <t>k</t>
  </si>
  <si>
    <t>l</t>
  </si>
  <si>
    <t>m</t>
  </si>
  <si>
    <t>n</t>
  </si>
  <si>
    <t>34a</t>
  </si>
  <si>
    <t>66d</t>
  </si>
  <si>
    <t>33a</t>
  </si>
  <si>
    <t>17d</t>
  </si>
  <si>
    <t>79a</t>
  </si>
  <si>
    <t>25a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</si>
  <si>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</si>
  <si>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</si>
  <si>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</si>
  <si>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</si>
  <si>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</si>
  <si>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</si>
  <si>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</si>
  <si>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</si>
  <si>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</si>
  <si>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</si>
  <si>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</si>
  <si>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76a</t>
  </si>
  <si>
    <t>76b</t>
  </si>
  <si>
    <t>76e</t>
  </si>
  <si>
    <t>ch</t>
  </si>
  <si>
    <t>21a</t>
  </si>
  <si>
    <t>42c</t>
  </si>
  <si>
    <t>47a</t>
  </si>
  <si>
    <t>47b</t>
  </si>
  <si>
    <t>odvolání vyřízeno 
v rámci autoremedury</t>
  </si>
  <si>
    <t>odvolání zamítnuto 
a napadené rozhodnutí potvrzeno</t>
  </si>
  <si>
    <t>počet zveřejnění rozhodnutí 
o přestupku</t>
  </si>
  <si>
    <t>počet podnětů 
k zahájení řízení 
o přestupku</t>
  </si>
  <si>
    <t>ve znění zákona 
č. 195/2017 Sb.</t>
  </si>
  <si>
    <t>počet rozhodnutí
o schválení dohody 
o narovnání</t>
  </si>
  <si>
    <t>rozhodnutí zrušeno 
a věc vrácena 
k novému projednání</t>
  </si>
  <si>
    <t>5a</t>
  </si>
  <si>
    <t>ve znění zákona 
č. 183/2017 Sb.</t>
  </si>
  <si>
    <t>ve znění zákona 
č. 65/2017 Sb.</t>
  </si>
  <si>
    <t>ve znění zákona 
č. 205/2017 Sb.</t>
  </si>
  <si>
    <t>ve znění zákona 
č. 248/2017 Sb.</t>
  </si>
  <si>
    <t>ve znění zákona 
č. 251/2017 Sb.</t>
  </si>
  <si>
    <t>ve znění zákona 
č. 225/2017 Sb.</t>
  </si>
  <si>
    <t>ve znění zákona 
č. 222/2017 Sb.</t>
  </si>
  <si>
    <t>ve znění zákona 
č. 222/2016 Sb.</t>
  </si>
  <si>
    <t>ve znění zákona 
č. 178/2018 Sb.</t>
  </si>
  <si>
    <t>ve znění zákona 
č. 38/2019 Sb.</t>
  </si>
  <si>
    <t>ve znění zákona 
č. 32/2019 Sb.</t>
  </si>
  <si>
    <t>ve znění zákona 
č. 111/2019 Sb.</t>
  </si>
  <si>
    <t>ve znění zákona 
č. 287/2018 Sb.</t>
  </si>
  <si>
    <t>10d</t>
  </si>
  <si>
    <t>PŘEHLED PŘESTUPKŮ ZA ROK 2020</t>
  </si>
  <si>
    <t>ve znění zákona 
č. 263/2019 Sb.</t>
  </si>
  <si>
    <t>ve znění zákona 
č. 279/2019 Sb.</t>
  </si>
  <si>
    <t xml:space="preserve">Zákon č. 133/1985 Sb., o požární ochraně
</t>
  </si>
  <si>
    <t>průměrná délka zákazu činnosti 
(v letech)</t>
  </si>
  <si>
    <t>76c</t>
  </si>
  <si>
    <t>z</t>
  </si>
  <si>
    <t>aa</t>
  </si>
  <si>
    <t>Celkem</t>
  </si>
  <si>
    <t>Zákon č. 424/1991 Sb., o sdružování v politických stranách a v politických hnutích, ve znění pozdějších předpisů</t>
  </si>
  <si>
    <t>ve znění zákona 
č. 303/2017 Sb.</t>
  </si>
  <si>
    <t>počet rozhodnutí o schválení dohody o narovnání</t>
  </si>
  <si>
    <t>průměrná výměra pokuty (v Kč)</t>
  </si>
  <si>
    <t>počet zveřejnění rozhodnutí o přestupku</t>
  </si>
  <si>
    <t>rozhodnutí zrušeno a věc vrácena k novému projednání</t>
  </si>
  <si>
    <t>19i</t>
  </si>
  <si>
    <t>19j</t>
  </si>
  <si>
    <t>19k</t>
  </si>
  <si>
    <t xml:space="preserve">Zákon č. 247/1995 Sb., o volbách do Parlamentu České republiky a o změně a doplnění některých dalších zákonů
</t>
  </si>
  <si>
    <t>ve znění zákona 
č.38/2019 Sb.</t>
  </si>
  <si>
    <t>Zákon č. 325/1999 Sb., o azylu</t>
  </si>
  <si>
    <t>ve znění zákona 
č. 176/2019 Sb.</t>
  </si>
  <si>
    <t>93a</t>
  </si>
  <si>
    <t>Zákon č. 326/1999 Sb., o pobytu cizinců na území České republiky a o změně některých zákonů</t>
  </si>
  <si>
    <t xml:space="preserve">Zákon č. 239/2000 Sb., o integrovaném záchranném systému a o změně některých zákonů
</t>
  </si>
  <si>
    <t>28a</t>
  </si>
  <si>
    <t>Zákon č. 365/2000 Sb., o informačních systémech veřejné správy a o změně některých dalších zákonů</t>
  </si>
  <si>
    <t>ve znění zákona 
č. 99/2019 Sb.</t>
  </si>
  <si>
    <r>
      <t xml:space="preserve">Zákon č. 62/2003 Sb., o volbách do Evropského parlamentu a o změně některých zákonů 
</t>
    </r>
    <r>
      <rPr>
        <b/>
        <sz val="12"/>
        <color rgb="FFFFFF00"/>
        <rFont val="Arial"/>
        <family val="2"/>
        <charset val="238"/>
      </rPr>
      <t/>
    </r>
  </si>
  <si>
    <t xml:space="preserve">Zákon č. 221/2003 Sb., o dočasné ochraně cizinců
</t>
  </si>
  <si>
    <t>ve znění zákona 
č. 456/2016 Sb.</t>
  </si>
  <si>
    <t>Zákon č. 499/2004 Sb., o archivnictví a spisové službě a o změně některých zákonů</t>
  </si>
  <si>
    <t xml:space="preserve">Zákon č. 300/2008 Sb., o elektronických úkonech a autorizované konverzi dokumentů
</t>
  </si>
  <si>
    <t>26a</t>
  </si>
  <si>
    <t>26b</t>
  </si>
  <si>
    <t>ve znění zákona 
č. 12/2020 Sb.</t>
  </si>
  <si>
    <t xml:space="preserve">Zákon č. 320/2015 Sb., o Hasičském záchranném sboru České republiky a o změně některých zákonů (zákon o hasičském záchranném sboru)
</t>
  </si>
  <si>
    <t>Zákon č. 297/2016 Sb., o službách vytvářejících důvěru pro elektronické transakce</t>
  </si>
  <si>
    <t>Zákon č. 250/2017 Sb., o elektronické identifikaci</t>
  </si>
  <si>
    <t>76d</t>
  </si>
  <si>
    <t>76f</t>
  </si>
  <si>
    <t>Základní informace</t>
  </si>
  <si>
    <t>1. Podle § 110 odst. 1 zákona č. 250/2016 Sb., o odpovědnosti za přestupky a řízení o nich, ústřední správní úřady, do jejichž působnosti náleží úsek státní správy, na němž došlo k porušení právní povinnosti zakládající odpovědnost za přestupek, nebo Ministerstvo vnitra v případech podle § 103 odst. 4 zpracovávají každoroční přehled přestupků. Ústřední správní úřady nebo Ministerstvo vnitra v případech podle § 103 odst. 4 zveřejňují přehled přestupků způsobem umožňujícím dálkový přístup, a to nejpozději do konce čtvrtého kalendářního měsíce roku následujícího po roce, pro jehož období se přehled zpracovává.</t>
  </si>
  <si>
    <t>PŘEHLED PŘESTUPKŮ ZA ROK 2020 - MINISTERSTVO VNITRA</t>
  </si>
  <si>
    <t>3. Údaje se vztahují k úkonům učiněným v roce 2020. Např.: Přestupek spáchaný v roce 2019 byl v roce 2019 oznámen a v tomtéž roce o něm bylo zahájeno řízení s tím, že rozhodnutí bylo vydáno až v roce 2020. Do přehledu přestupků je promínuto pouze vydané rozhodnutí, neboť k ostatním skutečnostem (oznámení přestupku, zahájení řízení) došlo v roce 2019.</t>
  </si>
  <si>
    <t>Zákon č. 84/1990 Sb., o právu shromažďovacím</t>
  </si>
  <si>
    <t>Zákon č. 200/1990 Sb., o přestupcích</t>
  </si>
  <si>
    <t>Zákon č. 451/1991 Sb., kterým se stanoví některé další předpoklady pro výkon některých funkcí ve státních orgánech a organizacích České a Slovenské Federativní Republiky, České republiky a Slovenské republiky</t>
  </si>
  <si>
    <t xml:space="preserve">Zákon č. 553/1991 Sb., o obecní policii
</t>
  </si>
  <si>
    <t xml:space="preserve">Zákon č. 279/1992 Sb., o některých dalších předpokladech pro výkon některých funkcí obsazovaných ustanovením nebo jmenování příslušníků Policie České republiky a příslušníků Sboru nápravné výchovy České republiky
</t>
  </si>
  <si>
    <t>ve znění zákona 
č. 176/2019</t>
  </si>
  <si>
    <t>Zákon č. 328/1999 Sb., o občanských průkazech</t>
  </si>
  <si>
    <t>Zákon č. 329/1999 Sb., o cestovních dokladech</t>
  </si>
  <si>
    <t>Zákon č. 130/2000 Sb., o volbách do zastupitelstev krajů a o změně některých zákonů</t>
  </si>
  <si>
    <t>Zákon č. 131/2000 Sb., o hlavním městě Praze</t>
  </si>
  <si>
    <t>Zákon č. 133/2000 Sb., o evidenci obyvatel a rodných číslech a o změně některých zákonů (zákon o evidenci obyvatel)</t>
  </si>
  <si>
    <t>Zákon č. 301/2000 Sb., o matrikách, jménu a příjmení a o změně některých souvisejících zákonů</t>
  </si>
  <si>
    <t>Zákon č. 117/2001 Sb., o veřejných sbírkách a o změně některých zákonů (zákon o veřejných sbírkách)</t>
  </si>
  <si>
    <t>Zákon č. 312/2001 Sb., o státních hranicích</t>
  </si>
  <si>
    <t>Zákon č. 352/2001 Sb., o užívání státních symbolů České republiky a o změně některých zákonů</t>
  </si>
  <si>
    <t>Zákon č. 491/2001 Sb., o volbách do zastupitelstev obcí a o změně některých zákonů</t>
  </si>
  <si>
    <t>Zákon č. 119/2002 Sb., o střelných zbraních a střelivu (zákon o zbraních)</t>
  </si>
  <si>
    <r>
      <t xml:space="preserve">Zákon č. 312/2002 Sb., o úřednících územních samosprávných celků a o změně některých zákonů
</t>
    </r>
    <r>
      <rPr>
        <b/>
        <sz val="12"/>
        <color rgb="FFFFFF00"/>
        <rFont val="Arial"/>
        <family val="2"/>
        <charset val="238"/>
      </rPr>
      <t/>
    </r>
  </si>
  <si>
    <t>Zákon č. 22/2004 Sb., o místním referendu a o změně některých zákonů</t>
  </si>
  <si>
    <t>Zákon č.  č. 273/2008 Sb., o Policii České republiky</t>
  </si>
  <si>
    <t>Zákon č. 118/2010 Sb., o krajském referendu a o změně některých zákonů</t>
  </si>
  <si>
    <t>Zákon č. 341/2011 Sb., o Generální inspekci bezpečnostních sborů</t>
  </si>
  <si>
    <r>
      <t xml:space="preserve">Zákon č. 255/2012 Sb., o kontrole (kontrolní řád) - </t>
    </r>
    <r>
      <rPr>
        <b/>
        <sz val="12"/>
        <color rgb="FFFF0000"/>
        <rFont val="Arial"/>
        <family val="2"/>
        <charset val="238"/>
      </rPr>
      <t>pouze přestupky spáchané na úseku státní správy spadajícím do působnosti Ministerstva vnitra</t>
    </r>
  </si>
  <si>
    <t>Zákon č. 275/2012 Sb., o volbě prezidenta republiky a o změně některých zákonů (zákon o volbě prezidenta republiky)</t>
  </si>
  <si>
    <t>Zákon č. 186/2013 Sb., o státním občanství České republiky a o změně některých zákonů (zákon o státním občanství České republiky)</t>
  </si>
  <si>
    <t>Zákon č. 191/2016 Sb., o ochraně státních hranic České republiky a o změně souvisejících zákonů (zákon o ochraně státních hranic)</t>
  </si>
  <si>
    <t>Zákon č. 251/2016 Sb., o některých přestupcích</t>
  </si>
  <si>
    <t>Zákon č. 240/2000 Sb., o krizovém řízení a o změně některých zákonů  (krizový zákon)</t>
  </si>
  <si>
    <t>27a</t>
  </si>
  <si>
    <t>16b</t>
  </si>
  <si>
    <t>34b</t>
  </si>
  <si>
    <t>Zákon č. 128/2000 Sb., o obcích (obecní zřízení)</t>
  </si>
  <si>
    <t>17e</t>
  </si>
  <si>
    <t>2. Na následujících listech jsou uvedeny údaje o přestupcích projednaných v roce 2020 ve vztahu k zákonům náležejícím do působnosti Ministerstva vnitra. Zákony jsou řazeny chronologicky podle vyhlášení ve Sbírce zákonů.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</si>
</sst>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DD9C4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top"/>
      <protection locked="0"/>
    </xf>
    <xf numFmtId="0" fontId="2" fillId="0" borderId="0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top"/>
    </xf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>
      <alignment horizontal="justify" vertical="top"/>
    </xf>
    <xf numFmtId="0" fontId="8" fillId="0" borderId="0" xfId="0" applyFont="1" applyFill="1" applyBorder="1"/>
    <xf numFmtId="0" fontId="8" fillId="0" borderId="0" xfId="0" applyFont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justify" vertical="top"/>
    </xf>
    <xf numFmtId="0" fontId="11" fillId="0" borderId="0" xfId="0" applyFont="1"/>
    <xf numFmtId="0" fontId="8" fillId="8" borderId="1" xfId="0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F60"/>
  <sheetViews>
    <sheetView tabSelected="1" topLeftCell="A3" zoomScaleNormal="100" workbookViewId="0">
      <selection activeCell="K7" sqref="K7"/>
    </sheetView>
  </sheetViews>
  <sheetFormatPr defaultRowHeight="15" x14ac:dyDescent="0.25"/>
  <cols>
    <col min="1" max="1" width="8.140625" style="17" customWidth="1"/>
    <col min="2" max="10" width="15.7109375" style="17" customWidth="1"/>
    <col min="11" max="30" width="23.7109375" style="17" customWidth="1"/>
    <col min="31" max="16384" width="9.140625" style="17"/>
  </cols>
  <sheetData>
    <row r="1" spans="1:32" s="1" customFormat="1" ht="28.5" customHeight="1" x14ac:dyDescent="0.25">
      <c r="B1" s="62" t="s">
        <v>133</v>
      </c>
      <c r="C1" s="63"/>
      <c r="D1" s="63"/>
      <c r="E1" s="63"/>
      <c r="F1" s="63"/>
      <c r="G1" s="63"/>
      <c r="H1" s="63"/>
      <c r="I1" s="63"/>
      <c r="J1" s="6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2" s="1" customFormat="1" ht="15.75" x14ac:dyDescent="0.25">
      <c r="B2" s="64"/>
      <c r="C2" s="64"/>
      <c r="D2" s="64"/>
      <c r="E2" s="64"/>
      <c r="F2" s="64"/>
      <c r="G2" s="64"/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2" s="1" customFormat="1" ht="15.7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s="1" customFormat="1" ht="16.5" customHeight="1" thickBot="1" x14ac:dyDescent="0.3">
      <c r="B4" s="61"/>
      <c r="C4" s="61"/>
      <c r="D4" s="61"/>
      <c r="E4" s="61"/>
      <c r="F4" s="61"/>
      <c r="G4" s="61"/>
      <c r="H4" s="61"/>
      <c r="I4" s="61"/>
      <c r="J4" s="61"/>
      <c r="K4" s="2"/>
      <c r="L4" s="2"/>
      <c r="M4" s="2"/>
      <c r="N4" s="2"/>
      <c r="O4" s="2"/>
      <c r="P4" s="3"/>
      <c r="Q4" s="2"/>
      <c r="R4" s="2"/>
      <c r="S4" s="2"/>
      <c r="T4" s="2"/>
      <c r="U4" s="2"/>
      <c r="V4" s="2"/>
      <c r="W4" s="2"/>
      <c r="X4" s="2"/>
      <c r="Y4" s="3"/>
      <c r="Z4" s="2"/>
      <c r="AA4" s="2"/>
      <c r="AC4" s="6"/>
      <c r="AD4" s="6"/>
      <c r="AF4" s="6"/>
    </row>
    <row r="5" spans="1:32" s="1" customFormat="1" ht="37.5" customHeight="1" x14ac:dyDescent="0.25">
      <c r="B5" s="53" t="s">
        <v>131</v>
      </c>
      <c r="C5" s="54"/>
      <c r="D5" s="54"/>
      <c r="E5" s="54"/>
      <c r="F5" s="54"/>
      <c r="G5" s="54"/>
      <c r="H5" s="54"/>
      <c r="I5" s="54"/>
      <c r="J5" s="55"/>
      <c r="K5" s="3"/>
      <c r="L5" s="2"/>
      <c r="M5" s="2"/>
      <c r="N5" s="2"/>
      <c r="O5" s="2"/>
      <c r="P5" s="2"/>
      <c r="Q5" s="2"/>
      <c r="R5" s="2"/>
      <c r="S5" s="3"/>
      <c r="T5" s="2"/>
      <c r="U5" s="2"/>
      <c r="V5" s="2"/>
      <c r="W5" s="2"/>
      <c r="X5" s="2"/>
      <c r="Y5" s="2"/>
      <c r="Z5" s="3"/>
      <c r="AA5" s="2"/>
    </row>
    <row r="6" spans="1:32" s="1" customFormat="1" ht="30" customHeight="1" x14ac:dyDescent="0.25">
      <c r="B6" s="56"/>
      <c r="C6" s="57"/>
      <c r="D6" s="57"/>
      <c r="E6" s="57"/>
      <c r="F6" s="57"/>
      <c r="G6" s="58"/>
      <c r="H6" s="58"/>
      <c r="I6" s="58"/>
      <c r="J6" s="5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</row>
    <row r="7" spans="1:32" s="1" customFormat="1" ht="80.25" customHeight="1" x14ac:dyDescent="0.25">
      <c r="B7" s="47" t="s">
        <v>132</v>
      </c>
      <c r="C7" s="48"/>
      <c r="D7" s="48"/>
      <c r="E7" s="48"/>
      <c r="F7" s="48"/>
      <c r="G7" s="48"/>
      <c r="H7" s="48"/>
      <c r="I7" s="48"/>
      <c r="J7" s="4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/>
      <c r="AC7" s="5"/>
      <c r="AD7" s="5"/>
    </row>
    <row r="8" spans="1:32" s="1" customFormat="1" ht="32.25" customHeight="1" x14ac:dyDescent="0.25">
      <c r="B8" s="47" t="s">
        <v>168</v>
      </c>
      <c r="C8" s="48"/>
      <c r="D8" s="48"/>
      <c r="E8" s="48"/>
      <c r="F8" s="48"/>
      <c r="G8" s="48"/>
      <c r="H8" s="48"/>
      <c r="I8" s="48"/>
      <c r="J8" s="4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5"/>
      <c r="AD8" s="5"/>
    </row>
    <row r="9" spans="1:32" s="1" customFormat="1" ht="47.25" customHeight="1" thickBot="1" x14ac:dyDescent="0.3">
      <c r="B9" s="50" t="s">
        <v>134</v>
      </c>
      <c r="C9" s="51"/>
      <c r="D9" s="51"/>
      <c r="E9" s="51"/>
      <c r="F9" s="51"/>
      <c r="G9" s="51"/>
      <c r="H9" s="51"/>
      <c r="I9" s="51"/>
      <c r="J9" s="5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/>
      <c r="AC9" s="5"/>
      <c r="AD9" s="5"/>
    </row>
    <row r="10" spans="1:32" s="1" customFormat="1" ht="1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/>
      <c r="AC10" s="5"/>
      <c r="AD10" s="5"/>
    </row>
    <row r="11" spans="1:32" s="1" customFormat="1" ht="1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  <c r="AC11" s="5"/>
      <c r="AD11" s="5"/>
    </row>
    <row r="12" spans="1:32" s="1" customFormat="1" ht="1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5"/>
      <c r="AC12" s="5"/>
      <c r="AD12" s="5"/>
    </row>
    <row r="13" spans="1:32" s="1" customFormat="1" ht="1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5"/>
      <c r="AC13" s="5"/>
      <c r="AD13" s="5"/>
    </row>
    <row r="14" spans="1:32" s="1" customFormat="1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5"/>
      <c r="AD14" s="5"/>
    </row>
    <row r="15" spans="1:32" s="1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5"/>
      <c r="AC15" s="5"/>
      <c r="AD15" s="5"/>
    </row>
    <row r="16" spans="1:32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5"/>
      <c r="AC16" s="5"/>
      <c r="AD16" s="5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</sheetData>
  <sheetProtection formatCells="0" formatColumns="0" formatRows="0"/>
  <mergeCells count="7">
    <mergeCell ref="B8:J8"/>
    <mergeCell ref="B9:J9"/>
    <mergeCell ref="B5:J6"/>
    <mergeCell ref="B3:J4"/>
    <mergeCell ref="B1:J1"/>
    <mergeCell ref="B2:J2"/>
    <mergeCell ref="B7:J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zoomScale="80" zoomScaleNormal="80" workbookViewId="0">
      <pane xSplit="6" ySplit="5" topLeftCell="R22" activePane="bottomRight" state="frozen"/>
      <selection activeCell="W15" sqref="W15"/>
      <selection pane="topRight" activeCell="W15" sqref="W15"/>
      <selection pane="bottomLeft" activeCell="W15" sqref="W15"/>
      <selection pane="bottomRight" activeCell="A20" sqref="A20:XFD20"/>
    </sheetView>
  </sheetViews>
  <sheetFormatPr defaultColWidth="9.140625" defaultRowHeight="15" x14ac:dyDescent="0.25"/>
  <cols>
    <col min="1" max="1" width="9.140625" style="19"/>
    <col min="2" max="2" width="5.85546875" style="19" bestFit="1" customWidth="1"/>
    <col min="3" max="4" width="8" style="19" bestFit="1" customWidth="1"/>
    <col min="5" max="5" width="5.5703125" style="19" bestFit="1" customWidth="1"/>
    <col min="6" max="6" width="21.28515625" style="19" customWidth="1"/>
    <col min="7" max="20" width="23.7109375" style="19" customWidth="1"/>
    <col min="21" max="21" width="23.7109375" style="20" customWidth="1"/>
    <col min="22" max="22" width="23.7109375" style="15" customWidth="1"/>
    <col min="23" max="24" width="23.7109375" style="19" customWidth="1"/>
    <col min="25" max="25" width="23.7109375" style="8" customWidth="1"/>
    <col min="26" max="35" width="23.7109375" style="19" customWidth="1"/>
    <col min="36" max="16384" width="9.140625" style="19"/>
  </cols>
  <sheetData>
    <row r="1" spans="2:35" ht="15.75" thickBot="1" x14ac:dyDescent="0.3"/>
    <row r="2" spans="2:35" ht="16.5" thickBot="1" x14ac:dyDescent="0.3">
      <c r="B2" s="83" t="s">
        <v>90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2:35" ht="16.5" thickBot="1" x14ac:dyDescent="0.3">
      <c r="B3" s="84" t="s">
        <v>110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2:35" s="8" customFormat="1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111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7" t="s">
        <v>23</v>
      </c>
      <c r="V4" s="79" t="s">
        <v>102</v>
      </c>
      <c r="W4" s="81" t="s">
        <v>11</v>
      </c>
      <c r="X4" s="66" t="s">
        <v>24</v>
      </c>
      <c r="Y4" s="66" t="s">
        <v>94</v>
      </c>
      <c r="Z4" s="81" t="s">
        <v>14</v>
      </c>
      <c r="AA4" s="66" t="s">
        <v>70</v>
      </c>
      <c r="AB4" s="81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s="8" customFormat="1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7"/>
      <c r="V5" s="80"/>
      <c r="W5" s="82"/>
      <c r="X5" s="66"/>
      <c r="Y5" s="66"/>
      <c r="Z5" s="82"/>
      <c r="AA5" s="66"/>
      <c r="AB5" s="82"/>
      <c r="AC5" s="66"/>
      <c r="AD5" s="66"/>
      <c r="AE5" s="66"/>
      <c r="AF5" s="66"/>
      <c r="AG5" s="66"/>
      <c r="AH5" s="66"/>
      <c r="AI5" s="66"/>
    </row>
    <row r="6" spans="2:35" s="42" customFormat="1" ht="15.75" thickBot="1" x14ac:dyDescent="0.3">
      <c r="B6" s="40">
        <v>93</v>
      </c>
      <c r="C6" s="40">
        <v>1</v>
      </c>
      <c r="D6" s="40" t="s">
        <v>25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41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2:35" s="42" customFormat="1" ht="15.75" thickBot="1" x14ac:dyDescent="0.3">
      <c r="B7" s="40">
        <v>93</v>
      </c>
      <c r="C7" s="40">
        <v>1</v>
      </c>
      <c r="D7" s="40" t="s">
        <v>26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41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2:35" s="42" customFormat="1" ht="15.75" thickBot="1" x14ac:dyDescent="0.3">
      <c r="B8" s="40">
        <v>93</v>
      </c>
      <c r="C8" s="40">
        <v>1</v>
      </c>
      <c r="D8" s="40" t="s">
        <v>27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  <c r="V8" s="41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2:35" s="42" customFormat="1" ht="15.75" thickBot="1" x14ac:dyDescent="0.3">
      <c r="B9" s="40">
        <v>93</v>
      </c>
      <c r="C9" s="40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V9" s="41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2:35" s="42" customFormat="1" ht="15.75" thickBot="1" x14ac:dyDescent="0.3">
      <c r="B10" s="40">
        <v>93</v>
      </c>
      <c r="C10" s="40">
        <v>3</v>
      </c>
      <c r="D10" s="40" t="s">
        <v>25</v>
      </c>
      <c r="E10" s="40">
        <v>1</v>
      </c>
      <c r="F10" s="40"/>
      <c r="G10" s="40">
        <v>26</v>
      </c>
      <c r="H10" s="40"/>
      <c r="I10" s="40"/>
      <c r="J10" s="40"/>
      <c r="K10" s="40">
        <v>26</v>
      </c>
      <c r="L10" s="40"/>
      <c r="M10" s="40"/>
      <c r="N10" s="40">
        <v>26</v>
      </c>
      <c r="O10" s="40"/>
      <c r="P10" s="40"/>
      <c r="Q10" s="40"/>
      <c r="R10" s="40"/>
      <c r="S10" s="40">
        <v>25</v>
      </c>
      <c r="T10" s="40">
        <v>1</v>
      </c>
      <c r="U10" s="41">
        <v>200</v>
      </c>
      <c r="V10" s="30">
        <f>U10/T10</f>
        <v>200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2:35" s="42" customFormat="1" ht="15.75" thickBot="1" x14ac:dyDescent="0.3">
      <c r="B11" s="40">
        <v>93</v>
      </c>
      <c r="C11" s="40">
        <v>3</v>
      </c>
      <c r="D11" s="40" t="s">
        <v>25</v>
      </c>
      <c r="E11" s="40">
        <v>2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1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2:35" s="42" customFormat="1" ht="15.75" thickBot="1" x14ac:dyDescent="0.3">
      <c r="B12" s="40">
        <v>93</v>
      </c>
      <c r="C12" s="40">
        <v>3</v>
      </c>
      <c r="D12" s="40" t="s">
        <v>26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41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2:35" s="42" customFormat="1" ht="15.75" thickBot="1" x14ac:dyDescent="0.3">
      <c r="B13" s="40">
        <v>93</v>
      </c>
      <c r="C13" s="40">
        <v>3</v>
      </c>
      <c r="D13" s="40" t="s">
        <v>27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1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2:35" s="42" customFormat="1" ht="15.75" thickBot="1" x14ac:dyDescent="0.3">
      <c r="B14" s="40">
        <v>93</v>
      </c>
      <c r="C14" s="40">
        <v>3</v>
      </c>
      <c r="D14" s="40" t="s">
        <v>28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  <c r="V14" s="37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2:35" s="42" customFormat="1" ht="15.75" thickBot="1" x14ac:dyDescent="0.3">
      <c r="B15" s="40">
        <v>93</v>
      </c>
      <c r="C15" s="40">
        <v>3</v>
      </c>
      <c r="D15" s="40" t="s">
        <v>29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41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2:35" s="42" customFormat="1" ht="15.75" thickBot="1" x14ac:dyDescent="0.3">
      <c r="B16" s="40">
        <v>93</v>
      </c>
      <c r="C16" s="40">
        <v>3</v>
      </c>
      <c r="D16" s="40" t="s">
        <v>30</v>
      </c>
      <c r="E16" s="40"/>
      <c r="F16" s="40"/>
      <c r="G16" s="40">
        <v>1</v>
      </c>
      <c r="H16" s="40"/>
      <c r="I16" s="40"/>
      <c r="J16" s="40"/>
      <c r="K16" s="40">
        <v>1</v>
      </c>
      <c r="L16" s="40"/>
      <c r="M16" s="40"/>
      <c r="N16" s="40">
        <v>1</v>
      </c>
      <c r="O16" s="40"/>
      <c r="P16" s="40"/>
      <c r="Q16" s="40"/>
      <c r="R16" s="40"/>
      <c r="S16" s="40">
        <v>1</v>
      </c>
      <c r="T16" s="40"/>
      <c r="U16" s="41"/>
      <c r="V16" s="41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2:35" s="42" customFormat="1" ht="15.75" thickBot="1" x14ac:dyDescent="0.3">
      <c r="B17" s="40">
        <v>93</v>
      </c>
      <c r="C17" s="40">
        <v>3</v>
      </c>
      <c r="D17" s="40" t="s">
        <v>31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1"/>
      <c r="V17" s="41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2:35" s="42" customFormat="1" ht="15.75" thickBot="1" x14ac:dyDescent="0.3">
      <c r="B18" s="40">
        <v>93</v>
      </c>
      <c r="C18" s="40">
        <v>3</v>
      </c>
      <c r="D18" s="40" t="s">
        <v>32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37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2:35" s="42" customFormat="1" ht="15.75" thickBot="1" x14ac:dyDescent="0.3">
      <c r="B19" s="40">
        <v>93</v>
      </c>
      <c r="C19" s="40">
        <v>3</v>
      </c>
      <c r="D19" s="40" t="s">
        <v>33</v>
      </c>
      <c r="E19" s="40"/>
      <c r="F19" s="43"/>
      <c r="G19" s="40">
        <v>26</v>
      </c>
      <c r="H19" s="40"/>
      <c r="I19" s="40"/>
      <c r="J19" s="40"/>
      <c r="K19" s="40">
        <v>26</v>
      </c>
      <c r="L19" s="40"/>
      <c r="M19" s="40"/>
      <c r="N19" s="40">
        <v>26</v>
      </c>
      <c r="O19" s="40"/>
      <c r="P19" s="40"/>
      <c r="Q19" s="40"/>
      <c r="R19" s="40"/>
      <c r="S19" s="40"/>
      <c r="T19" s="40"/>
      <c r="U19" s="41"/>
      <c r="V19" s="41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2:35" s="42" customFormat="1" ht="15.75" thickBot="1" x14ac:dyDescent="0.3">
      <c r="B20" s="40">
        <v>93</v>
      </c>
      <c r="C20" s="40">
        <v>3</v>
      </c>
      <c r="D20" s="40" t="s">
        <v>34</v>
      </c>
      <c r="E20" s="40"/>
      <c r="F20" s="43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>
        <v>7</v>
      </c>
      <c r="T20" s="40">
        <v>3</v>
      </c>
      <c r="U20" s="41">
        <v>180</v>
      </c>
      <c r="V20" s="30">
        <f>U20/T20</f>
        <v>60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2:35" s="42" customFormat="1" ht="15.75" thickBot="1" x14ac:dyDescent="0.3">
      <c r="B21" s="40">
        <v>93</v>
      </c>
      <c r="C21" s="40">
        <v>3</v>
      </c>
      <c r="D21" s="40" t="s">
        <v>39</v>
      </c>
      <c r="E21" s="40"/>
      <c r="F21" s="40"/>
      <c r="G21" s="40">
        <v>33</v>
      </c>
      <c r="H21" s="40"/>
      <c r="I21" s="40"/>
      <c r="J21" s="40"/>
      <c r="K21" s="40">
        <v>33</v>
      </c>
      <c r="L21" s="40"/>
      <c r="M21" s="40"/>
      <c r="N21" s="40">
        <v>33</v>
      </c>
      <c r="O21" s="40"/>
      <c r="P21" s="40"/>
      <c r="Q21" s="40"/>
      <c r="R21" s="40"/>
      <c r="S21" s="40">
        <v>6</v>
      </c>
      <c r="T21" s="40">
        <v>27</v>
      </c>
      <c r="U21" s="41">
        <v>7425</v>
      </c>
      <c r="V21" s="30">
        <f>U21/T21</f>
        <v>275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2:35" s="42" customFormat="1" ht="15.75" thickBot="1" x14ac:dyDescent="0.3">
      <c r="B22" s="40">
        <v>93</v>
      </c>
      <c r="C22" s="40">
        <v>3</v>
      </c>
      <c r="D22" s="40" t="s">
        <v>40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  <c r="V22" s="41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2:35" s="42" customFormat="1" ht="15.75" thickBot="1" x14ac:dyDescent="0.3">
      <c r="B23" s="40">
        <v>93</v>
      </c>
      <c r="C23" s="40">
        <v>3</v>
      </c>
      <c r="D23" s="40" t="s">
        <v>41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37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2:35" s="42" customFormat="1" ht="15.75" thickBot="1" x14ac:dyDescent="0.3">
      <c r="B24" s="40">
        <v>93</v>
      </c>
      <c r="C24" s="40">
        <v>3</v>
      </c>
      <c r="D24" s="40" t="s">
        <v>42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1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2:35" s="42" customFormat="1" ht="15.75" thickBot="1" x14ac:dyDescent="0.3">
      <c r="B25" s="40">
        <v>93</v>
      </c>
      <c r="C25" s="40">
        <v>4</v>
      </c>
      <c r="D25" s="40" t="s">
        <v>25</v>
      </c>
      <c r="E25" s="40"/>
      <c r="F25" s="40"/>
      <c r="G25" s="40">
        <v>1</v>
      </c>
      <c r="H25" s="40"/>
      <c r="I25" s="40"/>
      <c r="J25" s="40"/>
      <c r="K25" s="40">
        <v>1</v>
      </c>
      <c r="L25" s="40"/>
      <c r="M25" s="40"/>
      <c r="N25" s="40">
        <v>1</v>
      </c>
      <c r="O25" s="40"/>
      <c r="P25" s="40"/>
      <c r="Q25" s="40"/>
      <c r="R25" s="40"/>
      <c r="S25" s="40">
        <v>1</v>
      </c>
      <c r="T25" s="40"/>
      <c r="U25" s="41"/>
      <c r="V25" s="41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2:35" s="42" customFormat="1" ht="15.75" thickBot="1" x14ac:dyDescent="0.3">
      <c r="B26" s="40">
        <v>93</v>
      </c>
      <c r="C26" s="40">
        <v>4</v>
      </c>
      <c r="D26" s="40" t="s">
        <v>26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41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2:35" s="42" customFormat="1" ht="15.75" thickBot="1" x14ac:dyDescent="0.3">
      <c r="B27" s="40">
        <v>93</v>
      </c>
      <c r="C27" s="40">
        <v>4</v>
      </c>
      <c r="D27" s="40" t="s">
        <v>27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1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2:35" s="42" customFormat="1" ht="15.75" thickBot="1" x14ac:dyDescent="0.3">
      <c r="B28" s="40">
        <v>93</v>
      </c>
      <c r="C28" s="40">
        <v>4</v>
      </c>
      <c r="D28" s="40" t="s">
        <v>28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/>
      <c r="V28" s="4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2:35" s="42" customFormat="1" ht="15.75" thickBot="1" x14ac:dyDescent="0.3">
      <c r="B29" s="40">
        <v>93</v>
      </c>
      <c r="C29" s="40">
        <v>5</v>
      </c>
      <c r="D29" s="40" t="s">
        <v>25</v>
      </c>
      <c r="E29" s="40"/>
      <c r="F29" s="40"/>
      <c r="G29" s="40">
        <v>9</v>
      </c>
      <c r="H29" s="40"/>
      <c r="I29" s="40"/>
      <c r="J29" s="40"/>
      <c r="K29" s="40">
        <v>9</v>
      </c>
      <c r="L29" s="40"/>
      <c r="M29" s="40"/>
      <c r="N29" s="40">
        <v>9</v>
      </c>
      <c r="O29" s="40"/>
      <c r="P29" s="40"/>
      <c r="Q29" s="40"/>
      <c r="R29" s="40"/>
      <c r="S29" s="40">
        <v>5</v>
      </c>
      <c r="T29" s="40">
        <v>4</v>
      </c>
      <c r="U29" s="41">
        <v>400</v>
      </c>
      <c r="V29" s="30">
        <f>U29/T29</f>
        <v>100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2:35" s="42" customFormat="1" ht="15.75" thickBot="1" x14ac:dyDescent="0.3">
      <c r="B30" s="40">
        <v>93</v>
      </c>
      <c r="C30" s="40">
        <v>5</v>
      </c>
      <c r="D30" s="40" t="s">
        <v>26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  <c r="V30" s="41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2:35" s="42" customFormat="1" ht="15.75" thickBot="1" x14ac:dyDescent="0.3">
      <c r="B31" s="40">
        <v>93</v>
      </c>
      <c r="C31" s="40">
        <v>5</v>
      </c>
      <c r="D31" s="40" t="s">
        <v>27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41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2:35" s="42" customFormat="1" ht="15.75" thickBot="1" x14ac:dyDescent="0.3">
      <c r="B32" s="40">
        <v>93</v>
      </c>
      <c r="C32" s="40">
        <v>5</v>
      </c>
      <c r="D32" s="40" t="s">
        <v>28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1"/>
      <c r="V32" s="41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2:35" s="42" customFormat="1" ht="15.75" thickBot="1" x14ac:dyDescent="0.3">
      <c r="B33" s="40">
        <v>93</v>
      </c>
      <c r="C33" s="40">
        <v>5</v>
      </c>
      <c r="D33" s="40" t="s">
        <v>29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1"/>
      <c r="V33" s="41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2:35" s="42" customFormat="1" ht="15.75" thickBot="1" x14ac:dyDescent="0.3">
      <c r="B34" s="40">
        <v>93</v>
      </c>
      <c r="C34" s="40">
        <v>6</v>
      </c>
      <c r="D34" s="40" t="s">
        <v>25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/>
      <c r="V34" s="41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2:35" s="42" customFormat="1" ht="15.75" thickBot="1" x14ac:dyDescent="0.3">
      <c r="B35" s="40">
        <v>93</v>
      </c>
      <c r="C35" s="40">
        <v>6</v>
      </c>
      <c r="D35" s="40" t="s">
        <v>26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/>
      <c r="V35" s="41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2:35" s="42" customFormat="1" ht="15.75" thickBot="1" x14ac:dyDescent="0.3">
      <c r="B36" s="40">
        <v>93</v>
      </c>
      <c r="C36" s="40">
        <v>6</v>
      </c>
      <c r="D36" s="40" t="s">
        <v>27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1"/>
      <c r="V36" s="41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2:35" s="42" customFormat="1" ht="15.75" thickBot="1" x14ac:dyDescent="0.3">
      <c r="B37" s="40" t="s">
        <v>112</v>
      </c>
      <c r="C37" s="40">
        <v>1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1"/>
      <c r="V37" s="41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2:35" s="8" customFormat="1" ht="15.75" x14ac:dyDescent="0.25">
      <c r="B38" s="65" t="s">
        <v>98</v>
      </c>
      <c r="C38" s="65"/>
      <c r="D38" s="65"/>
      <c r="E38" s="65"/>
      <c r="F38" s="65"/>
      <c r="G38" s="15">
        <f t="shared" ref="G38:U38" si="0">SUM(G6:G37)</f>
        <v>96</v>
      </c>
      <c r="H38" s="15">
        <f t="shared" si="0"/>
        <v>0</v>
      </c>
      <c r="I38" s="15">
        <f t="shared" si="0"/>
        <v>0</v>
      </c>
      <c r="J38" s="15">
        <f t="shared" si="0"/>
        <v>0</v>
      </c>
      <c r="K38" s="15">
        <f t="shared" si="0"/>
        <v>96</v>
      </c>
      <c r="L38" s="15">
        <f t="shared" si="0"/>
        <v>0</v>
      </c>
      <c r="M38" s="15">
        <f t="shared" si="0"/>
        <v>0</v>
      </c>
      <c r="N38" s="15">
        <f t="shared" si="0"/>
        <v>96</v>
      </c>
      <c r="O38" s="15">
        <f t="shared" si="0"/>
        <v>0</v>
      </c>
      <c r="P38" s="15">
        <f t="shared" si="0"/>
        <v>0</v>
      </c>
      <c r="Q38" s="15">
        <f t="shared" si="0"/>
        <v>0</v>
      </c>
      <c r="R38" s="15">
        <f t="shared" si="0"/>
        <v>0</v>
      </c>
      <c r="S38" s="15">
        <f t="shared" si="0"/>
        <v>45</v>
      </c>
      <c r="T38" s="15">
        <f t="shared" si="0"/>
        <v>35</v>
      </c>
      <c r="U38" s="15">
        <f t="shared" si="0"/>
        <v>8205</v>
      </c>
      <c r="V38" s="15">
        <f>U38/T38</f>
        <v>234.42857142857142</v>
      </c>
      <c r="W38" s="15">
        <f t="shared" ref="W38:AI38" si="1">SUM(W6:W37)</f>
        <v>0</v>
      </c>
      <c r="X38" s="15">
        <f t="shared" si="1"/>
        <v>0</v>
      </c>
      <c r="Y38" s="15">
        <f t="shared" si="1"/>
        <v>0</v>
      </c>
      <c r="Z38" s="15">
        <f t="shared" si="1"/>
        <v>0</v>
      </c>
      <c r="AA38" s="15">
        <f t="shared" si="1"/>
        <v>0</v>
      </c>
      <c r="AB38" s="15">
        <f t="shared" si="1"/>
        <v>0</v>
      </c>
      <c r="AC38" s="15">
        <f t="shared" si="1"/>
        <v>0</v>
      </c>
      <c r="AD38" s="15">
        <f t="shared" si="1"/>
        <v>0</v>
      </c>
      <c r="AE38" s="15">
        <f t="shared" si="1"/>
        <v>0</v>
      </c>
      <c r="AF38" s="15">
        <f t="shared" si="1"/>
        <v>0</v>
      </c>
      <c r="AG38" s="15">
        <f t="shared" si="1"/>
        <v>0</v>
      </c>
      <c r="AH38" s="15">
        <f t="shared" si="1"/>
        <v>0</v>
      </c>
      <c r="AI38" s="15">
        <f t="shared" si="1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38:F38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V18 V10 V23 V20:V21 V38 V29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3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19"/>
    <col min="2" max="2" width="5.85546875" style="19" bestFit="1" customWidth="1"/>
    <col min="3" max="4" width="8" style="19" bestFit="1" customWidth="1"/>
    <col min="5" max="5" width="5.5703125" style="19" bestFit="1" customWidth="1"/>
    <col min="6" max="6" width="21.28515625" style="19" customWidth="1"/>
    <col min="7" max="20" width="23.7109375" style="19" customWidth="1"/>
    <col min="21" max="21" width="23.7109375" style="20" customWidth="1"/>
    <col min="22" max="22" width="23.7109375" style="15" customWidth="1"/>
    <col min="23" max="24" width="23.7109375" style="19" customWidth="1"/>
    <col min="25" max="25" width="23.7109375" style="8" customWidth="1"/>
    <col min="26" max="35" width="23.7109375" style="19" customWidth="1"/>
    <col min="36" max="16384" width="9.140625" style="19"/>
  </cols>
  <sheetData>
    <row r="1" spans="2:35" ht="15.75" thickBot="1" x14ac:dyDescent="0.3"/>
    <row r="2" spans="2:35" ht="16.5" thickBot="1" x14ac:dyDescent="0.3">
      <c r="B2" s="83" t="s">
        <v>90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2:35" ht="16.5" thickBot="1" x14ac:dyDescent="0.3">
      <c r="B3" s="84" t="s">
        <v>113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2:35" s="8" customFormat="1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140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7" t="s">
        <v>23</v>
      </c>
      <c r="V4" s="79" t="s">
        <v>102</v>
      </c>
      <c r="W4" s="81" t="s">
        <v>11</v>
      </c>
      <c r="X4" s="66" t="s">
        <v>24</v>
      </c>
      <c r="Y4" s="66" t="s">
        <v>94</v>
      </c>
      <c r="Z4" s="81" t="s">
        <v>14</v>
      </c>
      <c r="AA4" s="66" t="s">
        <v>70</v>
      </c>
      <c r="AB4" s="81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s="8" customFormat="1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7"/>
      <c r="V5" s="80"/>
      <c r="W5" s="82"/>
      <c r="X5" s="66"/>
      <c r="Y5" s="66"/>
      <c r="Z5" s="82"/>
      <c r="AA5" s="66"/>
      <c r="AB5" s="82"/>
      <c r="AC5" s="66"/>
      <c r="AD5" s="66"/>
      <c r="AE5" s="66"/>
      <c r="AF5" s="66"/>
      <c r="AG5" s="66"/>
      <c r="AH5" s="66"/>
      <c r="AI5" s="66"/>
    </row>
    <row r="6" spans="2:35" s="42" customFormat="1" ht="15.75" thickBot="1" x14ac:dyDescent="0.3">
      <c r="B6" s="40">
        <v>156</v>
      </c>
      <c r="C6" s="40">
        <v>1</v>
      </c>
      <c r="D6" s="40" t="s">
        <v>25</v>
      </c>
      <c r="E6" s="40"/>
      <c r="F6" s="40"/>
      <c r="G6" s="40">
        <v>3</v>
      </c>
      <c r="H6" s="40">
        <v>0</v>
      </c>
      <c r="I6" s="40">
        <v>0</v>
      </c>
      <c r="J6" s="40">
        <v>0</v>
      </c>
      <c r="K6" s="40">
        <v>4</v>
      </c>
      <c r="L6" s="40">
        <v>0</v>
      </c>
      <c r="M6" s="40">
        <v>0</v>
      </c>
      <c r="N6" s="40">
        <v>4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4</v>
      </c>
      <c r="U6" s="41">
        <v>1900</v>
      </c>
      <c r="V6" s="37">
        <f>U6/T6</f>
        <v>475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</row>
    <row r="7" spans="2:35" s="42" customFormat="1" ht="15.75" thickBot="1" x14ac:dyDescent="0.3">
      <c r="B7" s="40">
        <v>156</v>
      </c>
      <c r="C7" s="40">
        <v>1</v>
      </c>
      <c r="D7" s="40" t="s">
        <v>26</v>
      </c>
      <c r="E7" s="40"/>
      <c r="F7" s="40"/>
      <c r="G7" s="40">
        <v>0</v>
      </c>
      <c r="H7" s="40">
        <v>0</v>
      </c>
      <c r="I7" s="40">
        <v>0</v>
      </c>
      <c r="J7" s="40">
        <v>0</v>
      </c>
      <c r="K7" s="40">
        <v>77</v>
      </c>
      <c r="L7" s="40">
        <v>0</v>
      </c>
      <c r="M7" s="40">
        <v>0</v>
      </c>
      <c r="N7" s="40">
        <v>77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77</v>
      </c>
      <c r="U7" s="41">
        <v>103334</v>
      </c>
      <c r="V7" s="37">
        <f t="shared" ref="V7:V39" si="0">U7/T7</f>
        <v>1342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</row>
    <row r="8" spans="2:35" s="42" customFormat="1" ht="15.75" thickBot="1" x14ac:dyDescent="0.3">
      <c r="B8" s="40">
        <v>156</v>
      </c>
      <c r="C8" s="40">
        <v>1</v>
      </c>
      <c r="D8" s="40" t="s">
        <v>27</v>
      </c>
      <c r="E8" s="40"/>
      <c r="F8" s="40"/>
      <c r="G8" s="40">
        <v>0</v>
      </c>
      <c r="H8" s="40">
        <v>0</v>
      </c>
      <c r="I8" s="40">
        <v>0</v>
      </c>
      <c r="J8" s="40">
        <v>0</v>
      </c>
      <c r="K8" s="40">
        <v>41</v>
      </c>
      <c r="L8" s="40">
        <v>0</v>
      </c>
      <c r="M8" s="40">
        <v>0</v>
      </c>
      <c r="N8" s="40">
        <v>41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41</v>
      </c>
      <c r="U8" s="41">
        <v>52685</v>
      </c>
      <c r="V8" s="37">
        <f t="shared" si="0"/>
        <v>1285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</row>
    <row r="9" spans="2:35" s="42" customFormat="1" ht="15.75" thickBot="1" x14ac:dyDescent="0.3">
      <c r="B9" s="40">
        <v>156</v>
      </c>
      <c r="C9" s="40">
        <v>1</v>
      </c>
      <c r="D9" s="40" t="s">
        <v>28</v>
      </c>
      <c r="E9" s="40"/>
      <c r="F9" s="40"/>
      <c r="G9" s="40">
        <v>4523</v>
      </c>
      <c r="H9" s="40">
        <v>0</v>
      </c>
      <c r="I9" s="40">
        <v>168</v>
      </c>
      <c r="J9" s="40">
        <v>2</v>
      </c>
      <c r="K9" s="40">
        <v>5078</v>
      </c>
      <c r="L9" s="40">
        <v>168</v>
      </c>
      <c r="M9" s="40">
        <v>2</v>
      </c>
      <c r="N9" s="40">
        <v>5078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5150</v>
      </c>
      <c r="U9" s="41">
        <v>7763350</v>
      </c>
      <c r="V9" s="37">
        <f t="shared" si="0"/>
        <v>1507.4466019417475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</row>
    <row r="10" spans="2:35" s="42" customFormat="1" ht="15.75" thickBot="1" x14ac:dyDescent="0.3">
      <c r="B10" s="40">
        <v>156</v>
      </c>
      <c r="C10" s="40">
        <v>1</v>
      </c>
      <c r="D10" s="40" t="s">
        <v>29</v>
      </c>
      <c r="E10" s="40"/>
      <c r="F10" s="40"/>
      <c r="G10" s="40">
        <v>4</v>
      </c>
      <c r="H10" s="40">
        <v>0</v>
      </c>
      <c r="I10" s="40">
        <v>0</v>
      </c>
      <c r="J10" s="40">
        <v>0</v>
      </c>
      <c r="K10" s="40">
        <v>18</v>
      </c>
      <c r="L10" s="40">
        <v>0</v>
      </c>
      <c r="M10" s="40">
        <v>0</v>
      </c>
      <c r="N10" s="40">
        <v>18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18</v>
      </c>
      <c r="U10" s="41">
        <v>14000</v>
      </c>
      <c r="V10" s="37">
        <f t="shared" si="0"/>
        <v>777.77777777777783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</row>
    <row r="11" spans="2:35" s="42" customFormat="1" ht="15.75" thickBot="1" x14ac:dyDescent="0.3">
      <c r="B11" s="40">
        <v>156</v>
      </c>
      <c r="C11" s="40">
        <v>1</v>
      </c>
      <c r="D11" s="40" t="s">
        <v>30</v>
      </c>
      <c r="E11" s="40"/>
      <c r="F11" s="40"/>
      <c r="G11" s="40">
        <v>3247</v>
      </c>
      <c r="H11" s="40">
        <v>1</v>
      </c>
      <c r="I11" s="40">
        <v>81</v>
      </c>
      <c r="J11" s="40">
        <v>37</v>
      </c>
      <c r="K11" s="40">
        <v>4363</v>
      </c>
      <c r="L11" s="40">
        <v>80</v>
      </c>
      <c r="M11" s="40">
        <v>37</v>
      </c>
      <c r="N11" s="40">
        <v>4363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4798</v>
      </c>
      <c r="U11" s="41">
        <v>4335640</v>
      </c>
      <c r="V11" s="37">
        <f t="shared" si="0"/>
        <v>903.63484785327216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</row>
    <row r="12" spans="2:35" s="42" customFormat="1" ht="15.75" thickBot="1" x14ac:dyDescent="0.3">
      <c r="B12" s="40">
        <v>156</v>
      </c>
      <c r="C12" s="40">
        <v>1</v>
      </c>
      <c r="D12" s="40" t="s">
        <v>31</v>
      </c>
      <c r="E12" s="40"/>
      <c r="F12" s="40"/>
      <c r="G12" s="40">
        <v>6658</v>
      </c>
      <c r="H12" s="40">
        <v>0</v>
      </c>
      <c r="I12" s="40">
        <v>191</v>
      </c>
      <c r="J12" s="40">
        <v>24</v>
      </c>
      <c r="K12" s="40">
        <v>9983</v>
      </c>
      <c r="L12" s="40">
        <v>191</v>
      </c>
      <c r="M12" s="40">
        <v>25</v>
      </c>
      <c r="N12" s="40">
        <v>9983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10292</v>
      </c>
      <c r="U12" s="41">
        <v>7137638</v>
      </c>
      <c r="V12" s="37">
        <f t="shared" si="0"/>
        <v>693.51321414691017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</row>
    <row r="13" spans="2:35" s="42" customFormat="1" ht="15.75" thickBot="1" x14ac:dyDescent="0.3">
      <c r="B13" s="40">
        <v>156</v>
      </c>
      <c r="C13" s="40">
        <v>1</v>
      </c>
      <c r="D13" s="40" t="s">
        <v>32</v>
      </c>
      <c r="E13" s="40"/>
      <c r="F13" s="40"/>
      <c r="G13" s="40">
        <v>407</v>
      </c>
      <c r="H13" s="40">
        <v>0</v>
      </c>
      <c r="I13" s="40">
        <v>5</v>
      </c>
      <c r="J13" s="40">
        <v>0</v>
      </c>
      <c r="K13" s="40">
        <v>460</v>
      </c>
      <c r="L13" s="40">
        <v>5</v>
      </c>
      <c r="M13" s="40">
        <v>0</v>
      </c>
      <c r="N13" s="40">
        <v>460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507</v>
      </c>
      <c r="U13" s="41">
        <v>232400</v>
      </c>
      <c r="V13" s="37">
        <f t="shared" si="0"/>
        <v>458.38264299802762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</row>
    <row r="14" spans="2:35" s="42" customFormat="1" ht="15.75" thickBot="1" x14ac:dyDescent="0.3">
      <c r="B14" s="40">
        <v>156</v>
      </c>
      <c r="C14" s="40">
        <v>1</v>
      </c>
      <c r="D14" s="40" t="s">
        <v>33</v>
      </c>
      <c r="E14" s="40"/>
      <c r="F14" s="40"/>
      <c r="G14" s="40">
        <v>2</v>
      </c>
      <c r="H14" s="40">
        <v>0</v>
      </c>
      <c r="I14" s="40">
        <v>0</v>
      </c>
      <c r="J14" s="40">
        <v>0</v>
      </c>
      <c r="K14" s="40">
        <v>6</v>
      </c>
      <c r="L14" s="40">
        <v>0</v>
      </c>
      <c r="M14" s="40">
        <v>0</v>
      </c>
      <c r="N14" s="40">
        <v>6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6</v>
      </c>
      <c r="U14" s="41">
        <v>4500</v>
      </c>
      <c r="V14" s="37">
        <f t="shared" si="0"/>
        <v>750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</row>
    <row r="15" spans="2:35" s="42" customFormat="1" ht="15.75" thickBot="1" x14ac:dyDescent="0.3">
      <c r="B15" s="40">
        <v>156</v>
      </c>
      <c r="C15" s="40">
        <v>1</v>
      </c>
      <c r="D15" s="40" t="s">
        <v>34</v>
      </c>
      <c r="E15" s="40"/>
      <c r="F15" s="40"/>
      <c r="G15" s="40">
        <v>8</v>
      </c>
      <c r="H15" s="40">
        <v>0</v>
      </c>
      <c r="I15" s="40">
        <v>0</v>
      </c>
      <c r="J15" s="40">
        <v>0</v>
      </c>
      <c r="K15" s="40">
        <v>13</v>
      </c>
      <c r="L15" s="40">
        <v>0</v>
      </c>
      <c r="M15" s="40">
        <v>0</v>
      </c>
      <c r="N15" s="40">
        <v>13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13</v>
      </c>
      <c r="U15" s="41">
        <v>16500</v>
      </c>
      <c r="V15" s="37">
        <f t="shared" si="0"/>
        <v>1269.2307692307693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</row>
    <row r="16" spans="2:35" s="42" customFormat="1" ht="15.75" thickBot="1" x14ac:dyDescent="0.3">
      <c r="B16" s="40">
        <v>156</v>
      </c>
      <c r="C16" s="40">
        <v>1</v>
      </c>
      <c r="D16" s="40" t="s">
        <v>39</v>
      </c>
      <c r="E16" s="40"/>
      <c r="F16" s="40"/>
      <c r="G16" s="40">
        <v>7</v>
      </c>
      <c r="H16" s="40">
        <v>0</v>
      </c>
      <c r="I16" s="40">
        <v>0</v>
      </c>
      <c r="J16" s="40">
        <v>0</v>
      </c>
      <c r="K16" s="40">
        <v>8</v>
      </c>
      <c r="L16" s="40">
        <v>0</v>
      </c>
      <c r="M16" s="40">
        <v>0</v>
      </c>
      <c r="N16" s="40">
        <v>8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8</v>
      </c>
      <c r="U16" s="41">
        <v>3600</v>
      </c>
      <c r="V16" s="37">
        <f t="shared" si="0"/>
        <v>450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</row>
    <row r="17" spans="2:35" s="42" customFormat="1" ht="15.75" thickBot="1" x14ac:dyDescent="0.3">
      <c r="B17" s="40">
        <v>156</v>
      </c>
      <c r="C17" s="40">
        <v>1</v>
      </c>
      <c r="D17" s="40" t="s">
        <v>40</v>
      </c>
      <c r="E17" s="40"/>
      <c r="F17" s="40"/>
      <c r="G17" s="40">
        <v>4</v>
      </c>
      <c r="H17" s="40">
        <v>0</v>
      </c>
      <c r="I17" s="40">
        <v>0</v>
      </c>
      <c r="J17" s="40">
        <v>0</v>
      </c>
      <c r="K17" s="40">
        <v>4</v>
      </c>
      <c r="L17" s="40">
        <v>0</v>
      </c>
      <c r="M17" s="40">
        <v>0</v>
      </c>
      <c r="N17" s="40">
        <v>4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4</v>
      </c>
      <c r="U17" s="41">
        <v>5000</v>
      </c>
      <c r="V17" s="37">
        <f t="shared" si="0"/>
        <v>1250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</row>
    <row r="18" spans="2:35" s="42" customFormat="1" ht="15.75" thickBot="1" x14ac:dyDescent="0.3">
      <c r="B18" s="40">
        <v>156</v>
      </c>
      <c r="C18" s="40">
        <v>1</v>
      </c>
      <c r="D18" s="40" t="s">
        <v>41</v>
      </c>
      <c r="E18" s="40"/>
      <c r="F18" s="40"/>
      <c r="G18" s="40">
        <v>3</v>
      </c>
      <c r="H18" s="40">
        <v>1</v>
      </c>
      <c r="I18" s="40">
        <v>0</v>
      </c>
      <c r="J18" s="40">
        <v>0</v>
      </c>
      <c r="K18" s="40">
        <v>4</v>
      </c>
      <c r="L18" s="40">
        <v>0</v>
      </c>
      <c r="M18" s="40">
        <v>0</v>
      </c>
      <c r="N18" s="40">
        <v>4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4</v>
      </c>
      <c r="U18" s="41">
        <v>8100</v>
      </c>
      <c r="V18" s="37">
        <f t="shared" si="0"/>
        <v>2025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</row>
    <row r="19" spans="2:35" s="42" customFormat="1" ht="15.75" thickBot="1" x14ac:dyDescent="0.3">
      <c r="B19" s="40">
        <v>156</v>
      </c>
      <c r="C19" s="40">
        <v>1</v>
      </c>
      <c r="D19" s="40" t="s">
        <v>42</v>
      </c>
      <c r="E19" s="40"/>
      <c r="F19" s="43"/>
      <c r="G19" s="40">
        <v>41</v>
      </c>
      <c r="H19" s="40">
        <v>1</v>
      </c>
      <c r="I19" s="40">
        <v>1</v>
      </c>
      <c r="J19" s="40">
        <v>6</v>
      </c>
      <c r="K19" s="40">
        <v>58</v>
      </c>
      <c r="L19" s="40">
        <v>1</v>
      </c>
      <c r="M19" s="40">
        <v>6</v>
      </c>
      <c r="N19" s="40">
        <v>58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44</v>
      </c>
      <c r="U19" s="41">
        <v>44700</v>
      </c>
      <c r="V19" s="37">
        <f t="shared" si="0"/>
        <v>1015.9090909090909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</row>
    <row r="20" spans="2:35" s="42" customFormat="1" ht="15.75" thickBot="1" x14ac:dyDescent="0.3">
      <c r="B20" s="40">
        <v>156</v>
      </c>
      <c r="C20" s="40">
        <v>1</v>
      </c>
      <c r="D20" s="40" t="s">
        <v>49</v>
      </c>
      <c r="E20" s="40"/>
      <c r="F20" s="43"/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37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</row>
    <row r="21" spans="2:35" s="42" customFormat="1" ht="15.75" thickBot="1" x14ac:dyDescent="0.3">
      <c r="B21" s="40">
        <v>156</v>
      </c>
      <c r="C21" s="40">
        <v>1</v>
      </c>
      <c r="D21" s="40" t="s">
        <v>50</v>
      </c>
      <c r="E21" s="40"/>
      <c r="F21" s="40"/>
      <c r="G21" s="40">
        <v>9</v>
      </c>
      <c r="H21" s="40">
        <v>0</v>
      </c>
      <c r="I21" s="40">
        <v>0</v>
      </c>
      <c r="J21" s="40">
        <v>0</v>
      </c>
      <c r="K21" s="40">
        <v>9</v>
      </c>
      <c r="L21" s="40">
        <v>0</v>
      </c>
      <c r="M21" s="40">
        <v>0</v>
      </c>
      <c r="N21" s="40">
        <v>9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13</v>
      </c>
      <c r="U21" s="41">
        <v>36300</v>
      </c>
      <c r="V21" s="37">
        <f t="shared" si="0"/>
        <v>2792.3076923076924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</row>
    <row r="22" spans="2:35" s="42" customFormat="1" ht="15.75" thickBot="1" x14ac:dyDescent="0.3">
      <c r="B22" s="40">
        <v>156</v>
      </c>
      <c r="C22" s="40">
        <v>1</v>
      </c>
      <c r="D22" s="40" t="s">
        <v>51</v>
      </c>
      <c r="E22" s="40"/>
      <c r="F22" s="40"/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37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</row>
    <row r="23" spans="2:35" s="42" customFormat="1" ht="15.75" thickBot="1" x14ac:dyDescent="0.3">
      <c r="B23" s="40">
        <v>156</v>
      </c>
      <c r="C23" s="40">
        <v>2</v>
      </c>
      <c r="D23" s="40" t="s">
        <v>25</v>
      </c>
      <c r="E23" s="40"/>
      <c r="F23" s="40"/>
      <c r="G23" s="40">
        <v>133</v>
      </c>
      <c r="H23" s="40">
        <v>2</v>
      </c>
      <c r="I23" s="40">
        <v>8</v>
      </c>
      <c r="J23" s="40">
        <v>19</v>
      </c>
      <c r="K23" s="40">
        <v>135</v>
      </c>
      <c r="L23" s="40">
        <v>9</v>
      </c>
      <c r="M23" s="40">
        <v>19</v>
      </c>
      <c r="N23" s="40">
        <v>135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164</v>
      </c>
      <c r="U23" s="41">
        <v>243800</v>
      </c>
      <c r="V23" s="37">
        <f t="shared" si="0"/>
        <v>1486.5853658536585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</row>
    <row r="24" spans="2:35" s="42" customFormat="1" ht="15.75" thickBot="1" x14ac:dyDescent="0.3">
      <c r="B24" s="40">
        <v>156</v>
      </c>
      <c r="C24" s="40">
        <v>2</v>
      </c>
      <c r="D24" s="40" t="s">
        <v>26</v>
      </c>
      <c r="E24" s="40"/>
      <c r="F24" s="40"/>
      <c r="G24" s="40">
        <v>34</v>
      </c>
      <c r="H24" s="40">
        <v>0</v>
      </c>
      <c r="I24" s="40">
        <v>2</v>
      </c>
      <c r="J24" s="40">
        <v>7</v>
      </c>
      <c r="K24" s="40">
        <v>31</v>
      </c>
      <c r="L24" s="40">
        <v>3</v>
      </c>
      <c r="M24" s="40">
        <v>7</v>
      </c>
      <c r="N24" s="40">
        <v>31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40</v>
      </c>
      <c r="U24" s="41">
        <v>41200</v>
      </c>
      <c r="V24" s="37">
        <f t="shared" si="0"/>
        <v>1030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</row>
    <row r="25" spans="2:35" s="42" customFormat="1" ht="15.75" thickBot="1" x14ac:dyDescent="0.3">
      <c r="B25" s="40">
        <v>156</v>
      </c>
      <c r="C25" s="40">
        <v>2</v>
      </c>
      <c r="D25" s="40" t="s">
        <v>27</v>
      </c>
      <c r="E25" s="40"/>
      <c r="F25" s="40"/>
      <c r="G25" s="40">
        <v>6</v>
      </c>
      <c r="H25" s="40">
        <v>0</v>
      </c>
      <c r="I25" s="40">
        <v>2</v>
      </c>
      <c r="J25" s="40">
        <v>0</v>
      </c>
      <c r="K25" s="40">
        <v>8</v>
      </c>
      <c r="L25" s="40">
        <v>2</v>
      </c>
      <c r="M25" s="40">
        <v>0</v>
      </c>
      <c r="N25" s="40">
        <v>8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8</v>
      </c>
      <c r="U25" s="41">
        <v>14400</v>
      </c>
      <c r="V25" s="37">
        <f t="shared" si="0"/>
        <v>1800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</row>
    <row r="26" spans="2:35" s="42" customFormat="1" ht="15.75" thickBot="1" x14ac:dyDescent="0.3">
      <c r="B26" s="40">
        <v>156</v>
      </c>
      <c r="C26" s="40">
        <v>3</v>
      </c>
      <c r="D26" s="40" t="s">
        <v>25</v>
      </c>
      <c r="E26" s="40"/>
      <c r="F26" s="40"/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1">
        <v>0</v>
      </c>
      <c r="V26" s="37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</row>
    <row r="27" spans="2:35" s="42" customFormat="1" ht="15.75" thickBot="1" x14ac:dyDescent="0.3">
      <c r="B27" s="40">
        <v>156</v>
      </c>
      <c r="C27" s="40">
        <v>3</v>
      </c>
      <c r="D27" s="40" t="s">
        <v>26</v>
      </c>
      <c r="E27" s="40"/>
      <c r="F27" s="40"/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1">
        <v>0</v>
      </c>
      <c r="V27" s="37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</row>
    <row r="28" spans="2:35" s="42" customFormat="1" ht="15.75" thickBot="1" x14ac:dyDescent="0.3">
      <c r="B28" s="40">
        <v>156</v>
      </c>
      <c r="C28" s="40">
        <v>3</v>
      </c>
      <c r="D28" s="40" t="s">
        <v>27</v>
      </c>
      <c r="E28" s="40"/>
      <c r="F28" s="40"/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1">
        <v>0</v>
      </c>
      <c r="V28" s="37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</row>
    <row r="29" spans="2:35" s="42" customFormat="1" ht="15.75" thickBot="1" x14ac:dyDescent="0.3">
      <c r="B29" s="40">
        <v>156</v>
      </c>
      <c r="C29" s="40">
        <v>3</v>
      </c>
      <c r="D29" s="40" t="s">
        <v>28</v>
      </c>
      <c r="E29" s="40"/>
      <c r="F29" s="40"/>
      <c r="G29" s="40">
        <v>24</v>
      </c>
      <c r="H29" s="40">
        <v>0</v>
      </c>
      <c r="I29" s="40">
        <v>3</v>
      </c>
      <c r="J29" s="40">
        <v>0</v>
      </c>
      <c r="K29" s="40">
        <v>29</v>
      </c>
      <c r="L29" s="40">
        <v>3</v>
      </c>
      <c r="M29" s="40">
        <v>0</v>
      </c>
      <c r="N29" s="40">
        <v>29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32</v>
      </c>
      <c r="U29" s="41">
        <v>29400</v>
      </c>
      <c r="V29" s="37">
        <f t="shared" si="0"/>
        <v>918.75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</row>
    <row r="30" spans="2:35" s="42" customFormat="1" ht="15.75" thickBot="1" x14ac:dyDescent="0.3">
      <c r="B30" s="40">
        <v>156</v>
      </c>
      <c r="C30" s="40">
        <v>4</v>
      </c>
      <c r="D30" s="40" t="s">
        <v>25</v>
      </c>
      <c r="E30" s="40"/>
      <c r="F30" s="40"/>
      <c r="G30" s="40">
        <v>24</v>
      </c>
      <c r="H30" s="40">
        <v>0</v>
      </c>
      <c r="I30" s="40">
        <v>0</v>
      </c>
      <c r="J30" s="40">
        <v>3</v>
      </c>
      <c r="K30" s="40">
        <v>47</v>
      </c>
      <c r="L30" s="40">
        <v>0</v>
      </c>
      <c r="M30" s="40">
        <v>3</v>
      </c>
      <c r="N30" s="40">
        <v>47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24</v>
      </c>
      <c r="U30" s="41">
        <v>52000</v>
      </c>
      <c r="V30" s="37">
        <f t="shared" si="0"/>
        <v>2166.6666666666665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</row>
    <row r="31" spans="2:35" s="42" customFormat="1" ht="15.75" thickBot="1" x14ac:dyDescent="0.3">
      <c r="B31" s="40">
        <v>156</v>
      </c>
      <c r="C31" s="40">
        <v>4</v>
      </c>
      <c r="D31" s="40" t="s">
        <v>26</v>
      </c>
      <c r="E31" s="40"/>
      <c r="F31" s="40"/>
      <c r="G31" s="40">
        <v>10</v>
      </c>
      <c r="H31" s="40">
        <v>0</v>
      </c>
      <c r="I31" s="40">
        <v>0</v>
      </c>
      <c r="J31" s="40">
        <v>1</v>
      </c>
      <c r="K31" s="40">
        <v>20</v>
      </c>
      <c r="L31" s="40">
        <v>0</v>
      </c>
      <c r="M31" s="40">
        <v>1</v>
      </c>
      <c r="N31" s="40">
        <v>20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11</v>
      </c>
      <c r="U31" s="41">
        <v>23000</v>
      </c>
      <c r="V31" s="37">
        <f t="shared" si="0"/>
        <v>2090.909090909091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</row>
    <row r="32" spans="2:35" s="42" customFormat="1" ht="15.75" thickBot="1" x14ac:dyDescent="0.3">
      <c r="B32" s="40">
        <v>157</v>
      </c>
      <c r="C32" s="40">
        <v>1</v>
      </c>
      <c r="D32" s="40" t="s">
        <v>25</v>
      </c>
      <c r="E32" s="40"/>
      <c r="F32" s="40"/>
      <c r="G32" s="40">
        <v>0</v>
      </c>
      <c r="H32" s="40">
        <v>2</v>
      </c>
      <c r="I32" s="40">
        <v>0</v>
      </c>
      <c r="J32" s="40">
        <v>0</v>
      </c>
      <c r="K32" s="40">
        <v>0</v>
      </c>
      <c r="L32" s="40">
        <v>1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1">
        <v>0</v>
      </c>
      <c r="V32" s="37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</row>
    <row r="33" spans="2:35" s="42" customFormat="1" ht="15.75" thickBot="1" x14ac:dyDescent="0.3">
      <c r="B33" s="40">
        <v>157</v>
      </c>
      <c r="C33" s="40">
        <v>1</v>
      </c>
      <c r="D33" s="40" t="s">
        <v>26</v>
      </c>
      <c r="E33" s="40"/>
      <c r="F33" s="40"/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1">
        <v>0</v>
      </c>
      <c r="V33" s="37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</row>
    <row r="34" spans="2:35" s="42" customFormat="1" ht="15.75" thickBot="1" x14ac:dyDescent="0.3">
      <c r="B34" s="40">
        <v>157</v>
      </c>
      <c r="C34" s="40">
        <v>2</v>
      </c>
      <c r="D34" s="40"/>
      <c r="E34" s="40"/>
      <c r="F34" s="40"/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1">
        <v>0</v>
      </c>
      <c r="V34" s="37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</row>
    <row r="35" spans="2:35" s="42" customFormat="1" ht="15.75" thickBot="1" x14ac:dyDescent="0.3">
      <c r="B35" s="40">
        <v>157</v>
      </c>
      <c r="C35" s="40">
        <v>3</v>
      </c>
      <c r="D35" s="40"/>
      <c r="E35" s="40"/>
      <c r="F35" s="40"/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1">
        <v>0</v>
      </c>
      <c r="V35" s="37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</row>
    <row r="36" spans="2:35" s="42" customFormat="1" ht="15.75" thickBot="1" x14ac:dyDescent="0.3">
      <c r="B36" s="40">
        <v>157</v>
      </c>
      <c r="C36" s="40">
        <v>4</v>
      </c>
      <c r="D36" s="40" t="s">
        <v>25</v>
      </c>
      <c r="E36" s="40"/>
      <c r="F36" s="40"/>
      <c r="G36" s="40">
        <v>499</v>
      </c>
      <c r="H36" s="40">
        <v>1</v>
      </c>
      <c r="I36" s="40">
        <v>27</v>
      </c>
      <c r="J36" s="40">
        <v>55</v>
      </c>
      <c r="K36" s="40">
        <v>519</v>
      </c>
      <c r="L36" s="40">
        <v>26</v>
      </c>
      <c r="M36" s="40">
        <v>55</v>
      </c>
      <c r="N36" s="40">
        <v>519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710</v>
      </c>
      <c r="U36" s="41">
        <v>974900</v>
      </c>
      <c r="V36" s="37">
        <f t="shared" si="0"/>
        <v>1373.0985915492959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</row>
    <row r="37" spans="2:35" s="42" customFormat="1" ht="15.75" thickBot="1" x14ac:dyDescent="0.3">
      <c r="B37" s="40">
        <v>157</v>
      </c>
      <c r="C37" s="40">
        <v>4</v>
      </c>
      <c r="D37" s="40" t="s">
        <v>26</v>
      </c>
      <c r="E37" s="40"/>
      <c r="F37" s="40"/>
      <c r="G37" s="40">
        <v>245</v>
      </c>
      <c r="H37" s="40">
        <v>0</v>
      </c>
      <c r="I37" s="40">
        <v>2</v>
      </c>
      <c r="J37" s="40">
        <v>32</v>
      </c>
      <c r="K37" s="40">
        <v>227</v>
      </c>
      <c r="L37" s="40">
        <v>2</v>
      </c>
      <c r="M37" s="40">
        <v>32</v>
      </c>
      <c r="N37" s="40">
        <v>227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277</v>
      </c>
      <c r="U37" s="41">
        <v>328100</v>
      </c>
      <c r="V37" s="37">
        <f t="shared" si="0"/>
        <v>1184.4765342960288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</row>
    <row r="38" spans="2:35" s="42" customFormat="1" ht="15.75" thickBot="1" x14ac:dyDescent="0.3">
      <c r="B38" s="40">
        <v>157</v>
      </c>
      <c r="C38" s="40">
        <v>4</v>
      </c>
      <c r="D38" s="40" t="s">
        <v>27</v>
      </c>
      <c r="E38" s="40"/>
      <c r="F38" s="40"/>
      <c r="G38" s="40">
        <v>8</v>
      </c>
      <c r="H38" s="40">
        <v>0</v>
      </c>
      <c r="I38" s="40">
        <v>2</v>
      </c>
      <c r="J38" s="40">
        <v>0</v>
      </c>
      <c r="K38" s="40">
        <v>12</v>
      </c>
      <c r="L38" s="40">
        <v>2</v>
      </c>
      <c r="M38" s="40">
        <v>0</v>
      </c>
      <c r="N38" s="40">
        <v>12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14</v>
      </c>
      <c r="U38" s="41">
        <v>27900</v>
      </c>
      <c r="V38" s="37">
        <f t="shared" si="0"/>
        <v>1992.8571428571429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</row>
    <row r="39" spans="2:35" s="42" customFormat="1" ht="15.75" thickBot="1" x14ac:dyDescent="0.3">
      <c r="B39" s="40">
        <v>157</v>
      </c>
      <c r="C39" s="40">
        <v>5</v>
      </c>
      <c r="D39" s="40" t="s">
        <v>25</v>
      </c>
      <c r="E39" s="40"/>
      <c r="F39" s="40"/>
      <c r="G39" s="40">
        <v>1</v>
      </c>
      <c r="H39" s="40">
        <v>0</v>
      </c>
      <c r="I39" s="40">
        <v>0</v>
      </c>
      <c r="J39" s="40">
        <v>0</v>
      </c>
      <c r="K39" s="40">
        <v>1</v>
      </c>
      <c r="L39" s="40">
        <v>0</v>
      </c>
      <c r="M39" s="40">
        <v>0</v>
      </c>
      <c r="N39" s="40">
        <v>1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1</v>
      </c>
      <c r="U39" s="41">
        <v>5000</v>
      </c>
      <c r="V39" s="37">
        <f t="shared" si="0"/>
        <v>5000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</row>
    <row r="40" spans="2:35" s="42" customFormat="1" ht="15.75" thickBot="1" x14ac:dyDescent="0.3">
      <c r="B40" s="40">
        <v>157</v>
      </c>
      <c r="C40" s="40">
        <v>5</v>
      </c>
      <c r="D40" s="40" t="s">
        <v>26</v>
      </c>
      <c r="E40" s="40"/>
      <c r="F40" s="40"/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1">
        <v>0</v>
      </c>
      <c r="V40" s="37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</row>
    <row r="41" spans="2:35" s="42" customFormat="1" ht="15.75" thickBot="1" x14ac:dyDescent="0.3">
      <c r="B41" s="40">
        <v>157</v>
      </c>
      <c r="C41" s="40">
        <v>6</v>
      </c>
      <c r="D41" s="40"/>
      <c r="E41" s="40"/>
      <c r="F41" s="40"/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1">
        <v>0</v>
      </c>
      <c r="V41" s="37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</row>
    <row r="42" spans="2:35" s="42" customFormat="1" ht="15.75" thickBot="1" x14ac:dyDescent="0.3">
      <c r="B42" s="40">
        <v>157</v>
      </c>
      <c r="C42" s="40">
        <v>7</v>
      </c>
      <c r="D42" s="40"/>
      <c r="E42" s="40"/>
      <c r="F42" s="40"/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1">
        <v>0</v>
      </c>
      <c r="V42" s="37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</row>
    <row r="43" spans="2:35" s="8" customFormat="1" ht="15.75" x14ac:dyDescent="0.25">
      <c r="B43" s="65" t="s">
        <v>98</v>
      </c>
      <c r="C43" s="65"/>
      <c r="D43" s="65"/>
      <c r="E43" s="65"/>
      <c r="F43" s="65"/>
      <c r="G43" s="15">
        <f>SUM(G6:G42)</f>
        <v>15900</v>
      </c>
      <c r="H43" s="15">
        <f t="shared" ref="H43:AI43" si="1">SUM(H6:H42)</f>
        <v>8</v>
      </c>
      <c r="I43" s="15">
        <f t="shared" si="1"/>
        <v>492</v>
      </c>
      <c r="J43" s="15">
        <f t="shared" si="1"/>
        <v>186</v>
      </c>
      <c r="K43" s="15">
        <f t="shared" si="1"/>
        <v>21155</v>
      </c>
      <c r="L43" s="15">
        <f t="shared" si="1"/>
        <v>493</v>
      </c>
      <c r="M43" s="15">
        <f t="shared" si="1"/>
        <v>187</v>
      </c>
      <c r="N43" s="15">
        <f t="shared" si="1"/>
        <v>21155</v>
      </c>
      <c r="O43" s="15">
        <f t="shared" si="1"/>
        <v>0</v>
      </c>
      <c r="P43" s="15">
        <f t="shared" si="1"/>
        <v>0</v>
      </c>
      <c r="Q43" s="15">
        <f t="shared" si="1"/>
        <v>0</v>
      </c>
      <c r="R43" s="15">
        <f t="shared" si="1"/>
        <v>0</v>
      </c>
      <c r="S43" s="15">
        <f t="shared" si="1"/>
        <v>0</v>
      </c>
      <c r="T43" s="15">
        <f t="shared" si="1"/>
        <v>22260</v>
      </c>
      <c r="U43" s="15">
        <f t="shared" si="1"/>
        <v>21499347</v>
      </c>
      <c r="V43" s="15">
        <f t="shared" ref="V43" si="2">U43/T43</f>
        <v>965.82870619946095</v>
      </c>
      <c r="W43" s="15">
        <f t="shared" si="1"/>
        <v>0</v>
      </c>
      <c r="X43" s="15">
        <f t="shared" si="1"/>
        <v>0</v>
      </c>
      <c r="Y43" s="15">
        <f t="shared" si="1"/>
        <v>0</v>
      </c>
      <c r="Z43" s="15">
        <f t="shared" si="1"/>
        <v>0</v>
      </c>
      <c r="AA43" s="15">
        <f t="shared" si="1"/>
        <v>0</v>
      </c>
      <c r="AB43" s="15">
        <f t="shared" si="1"/>
        <v>0</v>
      </c>
      <c r="AC43" s="15">
        <f t="shared" si="1"/>
        <v>0</v>
      </c>
      <c r="AD43" s="15">
        <f t="shared" si="1"/>
        <v>0</v>
      </c>
      <c r="AE43" s="15">
        <f t="shared" si="1"/>
        <v>0</v>
      </c>
      <c r="AF43" s="15">
        <f t="shared" si="1"/>
        <v>0</v>
      </c>
      <c r="AG43" s="15">
        <f t="shared" si="1"/>
        <v>0</v>
      </c>
      <c r="AH43" s="15">
        <f t="shared" si="1"/>
        <v>0</v>
      </c>
      <c r="AI43" s="15">
        <f t="shared" si="1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43:F43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AK23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141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80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 t="s">
        <v>38</v>
      </c>
      <c r="C6" s="23">
        <v>1</v>
      </c>
      <c r="D6" s="23" t="s">
        <v>25</v>
      </c>
      <c r="E6" s="23"/>
      <c r="F6" s="23"/>
      <c r="G6" s="30">
        <v>804</v>
      </c>
      <c r="H6" s="30">
        <v>150</v>
      </c>
      <c r="I6" s="30">
        <v>2</v>
      </c>
      <c r="J6" s="30">
        <v>35</v>
      </c>
      <c r="K6" s="30">
        <v>637</v>
      </c>
      <c r="L6" s="30">
        <v>0</v>
      </c>
      <c r="M6" s="30">
        <v>167</v>
      </c>
      <c r="N6" s="30">
        <v>796</v>
      </c>
      <c r="O6" s="30">
        <v>1</v>
      </c>
      <c r="P6" s="30">
        <v>0</v>
      </c>
      <c r="Q6" s="30">
        <v>0</v>
      </c>
      <c r="R6" s="30">
        <v>0</v>
      </c>
      <c r="S6" s="30">
        <v>114</v>
      </c>
      <c r="T6" s="30">
        <v>1004</v>
      </c>
      <c r="U6" s="30">
        <v>322650</v>
      </c>
      <c r="V6" s="30">
        <f>U6/T6</f>
        <v>321.36454183266932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 t="s">
        <v>38</v>
      </c>
      <c r="C7" s="23">
        <v>1</v>
      </c>
      <c r="D7" s="23" t="s">
        <v>26</v>
      </c>
      <c r="E7" s="23"/>
      <c r="F7" s="23"/>
      <c r="G7" s="30">
        <v>18583</v>
      </c>
      <c r="H7" s="30">
        <v>1557</v>
      </c>
      <c r="I7" s="30">
        <v>705</v>
      </c>
      <c r="J7" s="30">
        <v>649</v>
      </c>
      <c r="K7" s="30">
        <v>12730</v>
      </c>
      <c r="L7" s="30">
        <v>18</v>
      </c>
      <c r="M7" s="30">
        <v>661</v>
      </c>
      <c r="N7" s="30">
        <v>12413</v>
      </c>
      <c r="O7" s="30">
        <v>5</v>
      </c>
      <c r="P7" s="30">
        <v>0</v>
      </c>
      <c r="Q7" s="30">
        <v>0</v>
      </c>
      <c r="R7" s="30">
        <v>0</v>
      </c>
      <c r="S7" s="30">
        <v>7158</v>
      </c>
      <c r="T7" s="30">
        <v>11346</v>
      </c>
      <c r="U7" s="30">
        <v>3182470</v>
      </c>
      <c r="V7" s="30">
        <f t="shared" ref="V7:V18" si="0">U7/T7</f>
        <v>280.49268464657149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1</v>
      </c>
      <c r="AE7" s="30">
        <v>0</v>
      </c>
      <c r="AF7" s="30">
        <v>0</v>
      </c>
      <c r="AG7" s="30">
        <v>0</v>
      </c>
      <c r="AH7" s="30">
        <v>0</v>
      </c>
      <c r="AI7" s="30">
        <v>1</v>
      </c>
    </row>
    <row r="8" spans="2:35" s="31" customFormat="1" ht="15.75" thickBot="1" x14ac:dyDescent="0.3">
      <c r="B8" s="23" t="s">
        <v>38</v>
      </c>
      <c r="C8" s="23">
        <v>1</v>
      </c>
      <c r="D8" s="23" t="s">
        <v>27</v>
      </c>
      <c r="E8" s="23"/>
      <c r="F8" s="23"/>
      <c r="G8" s="30">
        <v>4733</v>
      </c>
      <c r="H8" s="30">
        <v>30</v>
      </c>
      <c r="I8" s="30">
        <v>493</v>
      </c>
      <c r="J8" s="30">
        <v>162</v>
      </c>
      <c r="K8" s="30">
        <v>4946</v>
      </c>
      <c r="L8" s="30">
        <v>6</v>
      </c>
      <c r="M8" s="30">
        <v>161</v>
      </c>
      <c r="N8" s="30">
        <v>4930</v>
      </c>
      <c r="O8" s="30">
        <v>0</v>
      </c>
      <c r="P8" s="30">
        <v>0</v>
      </c>
      <c r="Q8" s="30">
        <v>0</v>
      </c>
      <c r="R8" s="30">
        <v>0</v>
      </c>
      <c r="S8" s="30">
        <v>907</v>
      </c>
      <c r="T8" s="30">
        <v>4994</v>
      </c>
      <c r="U8" s="30">
        <v>1841340</v>
      </c>
      <c r="V8" s="30">
        <f t="shared" si="0"/>
        <v>368.71045254305164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2</v>
      </c>
      <c r="AE8" s="30">
        <v>0</v>
      </c>
      <c r="AF8" s="30">
        <v>0</v>
      </c>
      <c r="AG8" s="30">
        <v>0</v>
      </c>
      <c r="AH8" s="30">
        <v>0</v>
      </c>
      <c r="AI8" s="30">
        <v>2</v>
      </c>
    </row>
    <row r="9" spans="2:35" s="31" customFormat="1" ht="15.75" thickBot="1" x14ac:dyDescent="0.3">
      <c r="B9" s="23" t="s">
        <v>38</v>
      </c>
      <c r="C9" s="23">
        <v>1</v>
      </c>
      <c r="D9" s="23" t="s">
        <v>28</v>
      </c>
      <c r="E9" s="23"/>
      <c r="F9" s="23"/>
      <c r="G9" s="30">
        <v>3</v>
      </c>
      <c r="H9" s="30">
        <v>10</v>
      </c>
      <c r="I9" s="30">
        <v>3</v>
      </c>
      <c r="J9" s="30">
        <v>21</v>
      </c>
      <c r="K9" s="30">
        <v>429</v>
      </c>
      <c r="L9" s="30">
        <v>0</v>
      </c>
      <c r="M9" s="30">
        <v>21</v>
      </c>
      <c r="N9" s="30">
        <v>429</v>
      </c>
      <c r="O9" s="30">
        <v>0</v>
      </c>
      <c r="P9" s="30">
        <v>0</v>
      </c>
      <c r="Q9" s="30">
        <v>0</v>
      </c>
      <c r="R9" s="30">
        <v>0</v>
      </c>
      <c r="S9" s="30">
        <v>4</v>
      </c>
      <c r="T9" s="30">
        <v>435</v>
      </c>
      <c r="U9" s="30">
        <v>114200</v>
      </c>
      <c r="V9" s="30">
        <f t="shared" si="0"/>
        <v>262.5287356321839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 t="s">
        <v>38</v>
      </c>
      <c r="C10" s="23">
        <v>1</v>
      </c>
      <c r="D10" s="23" t="s">
        <v>29</v>
      </c>
      <c r="E10" s="23"/>
      <c r="F10" s="23"/>
      <c r="G10" s="30">
        <v>127</v>
      </c>
      <c r="H10" s="30">
        <v>8</v>
      </c>
      <c r="I10" s="30">
        <v>0</v>
      </c>
      <c r="J10" s="30">
        <v>64</v>
      </c>
      <c r="K10" s="30">
        <v>76</v>
      </c>
      <c r="L10" s="30">
        <v>0</v>
      </c>
      <c r="M10" s="30">
        <v>69</v>
      </c>
      <c r="N10" s="30">
        <v>73</v>
      </c>
      <c r="O10" s="30">
        <v>3</v>
      </c>
      <c r="P10" s="30">
        <v>0</v>
      </c>
      <c r="Q10" s="30">
        <v>0</v>
      </c>
      <c r="R10" s="30">
        <v>0</v>
      </c>
      <c r="S10" s="30">
        <v>42</v>
      </c>
      <c r="T10" s="30">
        <v>104</v>
      </c>
      <c r="U10" s="30">
        <v>41250</v>
      </c>
      <c r="V10" s="30">
        <f t="shared" si="0"/>
        <v>396.63461538461536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 t="s">
        <v>38</v>
      </c>
      <c r="C11" s="23">
        <v>1</v>
      </c>
      <c r="D11" s="23" t="s">
        <v>30</v>
      </c>
      <c r="E11" s="23"/>
      <c r="F11" s="23"/>
      <c r="G11" s="30">
        <v>10</v>
      </c>
      <c r="H11" s="30">
        <v>0</v>
      </c>
      <c r="I11" s="30">
        <v>0</v>
      </c>
      <c r="J11" s="30">
        <v>0</v>
      </c>
      <c r="K11" s="30">
        <v>9</v>
      </c>
      <c r="L11" s="30">
        <v>0</v>
      </c>
      <c r="M11" s="30">
        <v>0</v>
      </c>
      <c r="N11" s="30">
        <v>10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10</v>
      </c>
      <c r="U11" s="30">
        <v>2700</v>
      </c>
      <c r="V11" s="30">
        <f t="shared" si="0"/>
        <v>270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 t="s">
        <v>38</v>
      </c>
      <c r="C12" s="23">
        <v>1</v>
      </c>
      <c r="D12" s="23" t="s">
        <v>31</v>
      </c>
      <c r="E12" s="23"/>
      <c r="F12" s="23"/>
      <c r="G12" s="30">
        <v>6</v>
      </c>
      <c r="H12" s="30">
        <v>2</v>
      </c>
      <c r="I12" s="30">
        <v>0</v>
      </c>
      <c r="J12" s="30">
        <v>1</v>
      </c>
      <c r="K12" s="30">
        <v>4</v>
      </c>
      <c r="L12" s="30">
        <v>0</v>
      </c>
      <c r="M12" s="30">
        <v>1</v>
      </c>
      <c r="N12" s="30">
        <v>4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5</v>
      </c>
      <c r="U12" s="30">
        <v>1900</v>
      </c>
      <c r="V12" s="30">
        <f t="shared" si="0"/>
        <v>380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 t="s">
        <v>38</v>
      </c>
      <c r="C13" s="23">
        <v>1</v>
      </c>
      <c r="D13" s="23" t="s">
        <v>32</v>
      </c>
      <c r="E13" s="23"/>
      <c r="F13" s="23"/>
      <c r="G13" s="30">
        <v>1</v>
      </c>
      <c r="H13" s="30">
        <v>0</v>
      </c>
      <c r="I13" s="30">
        <v>0</v>
      </c>
      <c r="J13" s="30">
        <v>0</v>
      </c>
      <c r="K13" s="30">
        <v>2</v>
      </c>
      <c r="L13" s="30">
        <v>0</v>
      </c>
      <c r="M13" s="30">
        <v>0</v>
      </c>
      <c r="N13" s="30">
        <v>2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2</v>
      </c>
      <c r="U13" s="30">
        <v>400</v>
      </c>
      <c r="V13" s="30">
        <f t="shared" si="0"/>
        <v>200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 t="s">
        <v>38</v>
      </c>
      <c r="C14" s="23">
        <v>1</v>
      </c>
      <c r="D14" s="23" t="s">
        <v>33</v>
      </c>
      <c r="E14" s="23"/>
      <c r="F14" s="23"/>
      <c r="G14" s="30">
        <v>50</v>
      </c>
      <c r="H14" s="30">
        <v>11</v>
      </c>
      <c r="I14" s="30">
        <v>5</v>
      </c>
      <c r="J14" s="30">
        <v>15</v>
      </c>
      <c r="K14" s="30">
        <v>3</v>
      </c>
      <c r="L14" s="30">
        <v>2</v>
      </c>
      <c r="M14" s="30">
        <v>14</v>
      </c>
      <c r="N14" s="30">
        <v>3</v>
      </c>
      <c r="O14" s="30">
        <v>1</v>
      </c>
      <c r="P14" s="30">
        <v>0</v>
      </c>
      <c r="Q14" s="30">
        <v>0</v>
      </c>
      <c r="R14" s="30">
        <v>0</v>
      </c>
      <c r="S14" s="30">
        <v>0</v>
      </c>
      <c r="T14" s="30">
        <v>20</v>
      </c>
      <c r="U14" s="30">
        <v>34400</v>
      </c>
      <c r="V14" s="30">
        <f t="shared" si="0"/>
        <v>1720</v>
      </c>
      <c r="W14" s="30">
        <v>0</v>
      </c>
      <c r="X14" s="32">
        <v>0</v>
      </c>
      <c r="Y14" s="32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 t="s">
        <v>38</v>
      </c>
      <c r="C15" s="23">
        <v>1</v>
      </c>
      <c r="D15" s="23" t="s">
        <v>34</v>
      </c>
      <c r="E15" s="23"/>
      <c r="F15" s="23"/>
      <c r="G15" s="30">
        <v>19</v>
      </c>
      <c r="H15" s="30">
        <v>3</v>
      </c>
      <c r="I15" s="30">
        <v>1</v>
      </c>
      <c r="J15" s="30">
        <v>4</v>
      </c>
      <c r="K15" s="30">
        <v>0</v>
      </c>
      <c r="L15" s="30">
        <v>0</v>
      </c>
      <c r="M15" s="30">
        <v>2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4</v>
      </c>
      <c r="U15" s="30">
        <v>7700</v>
      </c>
      <c r="V15" s="30">
        <f t="shared" si="0"/>
        <v>1925</v>
      </c>
      <c r="W15" s="30">
        <v>0</v>
      </c>
      <c r="X15" s="32">
        <v>0</v>
      </c>
      <c r="Y15" s="32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 t="s">
        <v>38</v>
      </c>
      <c r="C16" s="23">
        <v>1</v>
      </c>
      <c r="D16" s="23" t="s">
        <v>39</v>
      </c>
      <c r="E16" s="23"/>
      <c r="F16" s="23"/>
      <c r="G16" s="30">
        <v>13</v>
      </c>
      <c r="H16" s="30">
        <v>5</v>
      </c>
      <c r="I16" s="30">
        <v>0</v>
      </c>
      <c r="J16" s="30">
        <v>1</v>
      </c>
      <c r="K16" s="30">
        <v>0</v>
      </c>
      <c r="L16" s="30">
        <v>0</v>
      </c>
      <c r="M16" s="30">
        <v>1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1</v>
      </c>
      <c r="T16" s="30">
        <v>0</v>
      </c>
      <c r="U16" s="30">
        <v>0</v>
      </c>
      <c r="V16" s="30">
        <v>0</v>
      </c>
      <c r="W16" s="30">
        <v>0</v>
      </c>
      <c r="X16" s="32">
        <v>0</v>
      </c>
      <c r="Y16" s="32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7" s="31" customFormat="1" ht="15.75" thickBot="1" x14ac:dyDescent="0.3">
      <c r="B17" s="23" t="s">
        <v>38</v>
      </c>
      <c r="C17" s="23">
        <v>1</v>
      </c>
      <c r="D17" s="23" t="s">
        <v>40</v>
      </c>
      <c r="E17" s="23"/>
      <c r="F17" s="23"/>
      <c r="G17" s="30">
        <v>153</v>
      </c>
      <c r="H17" s="30">
        <v>2</v>
      </c>
      <c r="I17" s="30">
        <v>2</v>
      </c>
      <c r="J17" s="30">
        <v>0</v>
      </c>
      <c r="K17" s="30">
        <v>171</v>
      </c>
      <c r="L17" s="30">
        <v>0</v>
      </c>
      <c r="M17" s="30">
        <v>0</v>
      </c>
      <c r="N17" s="30">
        <v>166</v>
      </c>
      <c r="O17" s="30">
        <v>0</v>
      </c>
      <c r="P17" s="30">
        <v>0</v>
      </c>
      <c r="Q17" s="30">
        <v>0</v>
      </c>
      <c r="R17" s="30">
        <v>0</v>
      </c>
      <c r="S17" s="30">
        <v>72</v>
      </c>
      <c r="T17" s="30">
        <v>140</v>
      </c>
      <c r="U17" s="30">
        <v>44150</v>
      </c>
      <c r="V17" s="30">
        <f t="shared" si="0"/>
        <v>315.35714285714283</v>
      </c>
      <c r="W17" s="30">
        <v>0</v>
      </c>
      <c r="X17" s="32">
        <v>0</v>
      </c>
      <c r="Y17" s="32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</row>
    <row r="18" spans="2:37" s="31" customFormat="1" ht="15.75" thickBot="1" x14ac:dyDescent="0.3">
      <c r="B18" s="23" t="s">
        <v>38</v>
      </c>
      <c r="C18" s="23">
        <v>1</v>
      </c>
      <c r="D18" s="23" t="s">
        <v>41</v>
      </c>
      <c r="E18" s="23"/>
      <c r="F18" s="23"/>
      <c r="G18" s="30">
        <v>1</v>
      </c>
      <c r="H18" s="30">
        <v>0</v>
      </c>
      <c r="I18" s="30">
        <v>0</v>
      </c>
      <c r="J18" s="30">
        <v>1</v>
      </c>
      <c r="K18" s="30">
        <v>0</v>
      </c>
      <c r="L18" s="30">
        <v>0</v>
      </c>
      <c r="M18" s="30">
        <v>2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2</v>
      </c>
      <c r="U18" s="30">
        <v>3500</v>
      </c>
      <c r="V18" s="30">
        <f t="shared" si="0"/>
        <v>1750</v>
      </c>
      <c r="W18" s="30">
        <v>0</v>
      </c>
      <c r="X18" s="32">
        <v>0</v>
      </c>
      <c r="Y18" s="32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7" s="31" customFormat="1" ht="15.75" thickBot="1" x14ac:dyDescent="0.3">
      <c r="B19" s="23" t="s">
        <v>38</v>
      </c>
      <c r="C19" s="23">
        <v>1</v>
      </c>
      <c r="D19" s="23" t="s">
        <v>42</v>
      </c>
      <c r="E19" s="23"/>
      <c r="F19" s="23"/>
      <c r="G19" s="30">
        <v>276</v>
      </c>
      <c r="H19" s="30">
        <v>38</v>
      </c>
      <c r="I19" s="30">
        <v>19</v>
      </c>
      <c r="J19" s="30">
        <v>116</v>
      </c>
      <c r="K19" s="30">
        <v>95</v>
      </c>
      <c r="L19" s="30">
        <v>2</v>
      </c>
      <c r="M19" s="30">
        <v>132</v>
      </c>
      <c r="N19" s="30">
        <v>94</v>
      </c>
      <c r="O19" s="30">
        <v>0</v>
      </c>
      <c r="P19" s="30">
        <v>0</v>
      </c>
      <c r="Q19" s="30">
        <v>0</v>
      </c>
      <c r="R19" s="30">
        <v>0</v>
      </c>
      <c r="S19" s="30">
        <v>70</v>
      </c>
      <c r="T19" s="30">
        <v>188</v>
      </c>
      <c r="U19" s="30">
        <v>74450</v>
      </c>
      <c r="V19" s="30">
        <f t="shared" ref="V19" si="1">U19/T19</f>
        <v>396.01063829787233</v>
      </c>
      <c r="W19" s="30">
        <v>0</v>
      </c>
      <c r="X19" s="32">
        <v>0</v>
      </c>
      <c r="Y19" s="32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</row>
    <row r="20" spans="2:37" s="31" customFormat="1" ht="15.75" thickBot="1" x14ac:dyDescent="0.3">
      <c r="B20" s="23" t="s">
        <v>38</v>
      </c>
      <c r="C20" s="23">
        <v>1</v>
      </c>
      <c r="D20" s="23" t="s">
        <v>49</v>
      </c>
      <c r="E20" s="23"/>
      <c r="F20" s="2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7" s="31" customFormat="1" ht="15.75" thickBot="1" x14ac:dyDescent="0.3">
      <c r="B21" s="23" t="s">
        <v>38</v>
      </c>
      <c r="C21" s="23">
        <v>1</v>
      </c>
      <c r="D21" s="23" t="s">
        <v>50</v>
      </c>
      <c r="E21" s="23"/>
      <c r="F21" s="2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7" s="31" customFormat="1" ht="15.75" thickBot="1" x14ac:dyDescent="0.3">
      <c r="B22" s="23" t="s">
        <v>164</v>
      </c>
      <c r="C22" s="23">
        <v>1</v>
      </c>
      <c r="D22" s="23"/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7" ht="15.75" x14ac:dyDescent="0.25">
      <c r="B23" s="65" t="s">
        <v>98</v>
      </c>
      <c r="C23" s="65"/>
      <c r="D23" s="65"/>
      <c r="E23" s="65"/>
      <c r="F23" s="65"/>
      <c r="G23" s="15">
        <f>SUM(G6:G22)</f>
        <v>24779</v>
      </c>
      <c r="H23" s="15">
        <f t="shared" ref="H23:AI23" si="2">SUM(H6:H22)</f>
        <v>1816</v>
      </c>
      <c r="I23" s="15">
        <f t="shared" si="2"/>
        <v>1230</v>
      </c>
      <c r="J23" s="15">
        <f t="shared" si="2"/>
        <v>1069</v>
      </c>
      <c r="K23" s="15">
        <f t="shared" si="2"/>
        <v>19102</v>
      </c>
      <c r="L23" s="15">
        <f t="shared" si="2"/>
        <v>28</v>
      </c>
      <c r="M23" s="15">
        <f t="shared" si="2"/>
        <v>1231</v>
      </c>
      <c r="N23" s="15">
        <f t="shared" si="2"/>
        <v>18920</v>
      </c>
      <c r="O23" s="15">
        <f t="shared" si="2"/>
        <v>10</v>
      </c>
      <c r="P23" s="15">
        <f t="shared" si="2"/>
        <v>0</v>
      </c>
      <c r="Q23" s="15">
        <f t="shared" si="2"/>
        <v>0</v>
      </c>
      <c r="R23" s="15">
        <f t="shared" si="2"/>
        <v>0</v>
      </c>
      <c r="S23" s="15">
        <f t="shared" si="2"/>
        <v>8368</v>
      </c>
      <c r="T23" s="15">
        <f t="shared" si="2"/>
        <v>18254</v>
      </c>
      <c r="U23" s="15">
        <f t="shared" si="2"/>
        <v>5671110</v>
      </c>
      <c r="V23" s="15">
        <f>U23/T23</f>
        <v>310.67765969102663</v>
      </c>
      <c r="W23" s="15">
        <f t="shared" si="2"/>
        <v>0</v>
      </c>
      <c r="X23" s="15">
        <f t="shared" si="2"/>
        <v>0</v>
      </c>
      <c r="Y23" s="15">
        <v>0</v>
      </c>
      <c r="Z23" s="15">
        <f t="shared" si="2"/>
        <v>0</v>
      </c>
      <c r="AA23" s="15">
        <f t="shared" si="2"/>
        <v>0</v>
      </c>
      <c r="AB23" s="15">
        <f t="shared" si="2"/>
        <v>0</v>
      </c>
      <c r="AC23" s="15">
        <f t="shared" si="2"/>
        <v>0</v>
      </c>
      <c r="AD23" s="15">
        <f t="shared" si="2"/>
        <v>3</v>
      </c>
      <c r="AE23" s="15">
        <f t="shared" si="2"/>
        <v>0</v>
      </c>
      <c r="AF23" s="15">
        <f t="shared" si="2"/>
        <v>0</v>
      </c>
      <c r="AG23" s="15">
        <f t="shared" si="2"/>
        <v>0</v>
      </c>
      <c r="AH23" s="15">
        <f t="shared" si="2"/>
        <v>0</v>
      </c>
      <c r="AI23" s="15">
        <f t="shared" si="2"/>
        <v>3</v>
      </c>
      <c r="AJ23" s="15"/>
      <c r="AK23" s="15"/>
    </row>
  </sheetData>
  <mergeCells count="33">
    <mergeCell ref="B23:F23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W6:W22 H6:U19 G6:G22 Z6:AI19 H20:V22 X20:AI22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24:Y1048576 Y1:Y3 Y6:Y19 X1:X19"/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M17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142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72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71" t="s">
        <v>24</v>
      </c>
      <c r="Y4" s="81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71"/>
      <c r="Y5" s="82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 t="s">
        <v>43</v>
      </c>
      <c r="C6" s="23">
        <v>1</v>
      </c>
      <c r="D6" s="23" t="s">
        <v>25</v>
      </c>
      <c r="E6" s="23"/>
      <c r="F6" s="23"/>
      <c r="G6" s="30">
        <v>3251</v>
      </c>
      <c r="H6" s="30">
        <v>237</v>
      </c>
      <c r="I6" s="30">
        <v>26</v>
      </c>
      <c r="J6" s="30">
        <v>103</v>
      </c>
      <c r="K6" s="30">
        <v>1623</v>
      </c>
      <c r="L6" s="30">
        <v>114</v>
      </c>
      <c r="M6" s="30">
        <v>114</v>
      </c>
      <c r="N6" s="30">
        <v>1682</v>
      </c>
      <c r="O6" s="30">
        <v>0</v>
      </c>
      <c r="P6" s="30">
        <v>0</v>
      </c>
      <c r="Q6" s="30">
        <v>0</v>
      </c>
      <c r="R6" s="30">
        <v>0</v>
      </c>
      <c r="S6" s="30">
        <v>1527</v>
      </c>
      <c r="T6" s="30">
        <v>1379</v>
      </c>
      <c r="U6" s="30">
        <v>333450</v>
      </c>
      <c r="V6" s="30">
        <f>U6/T6</f>
        <v>241.80565627266134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 t="s">
        <v>43</v>
      </c>
      <c r="C7" s="23">
        <v>1</v>
      </c>
      <c r="D7" s="23" t="s">
        <v>26</v>
      </c>
      <c r="E7" s="23"/>
      <c r="F7" s="23"/>
      <c r="G7" s="30">
        <v>39</v>
      </c>
      <c r="H7" s="30">
        <v>0</v>
      </c>
      <c r="I7" s="30">
        <v>0</v>
      </c>
      <c r="J7" s="30">
        <v>0</v>
      </c>
      <c r="K7" s="30">
        <v>9</v>
      </c>
      <c r="L7" s="30">
        <v>0</v>
      </c>
      <c r="M7" s="30">
        <v>0</v>
      </c>
      <c r="N7" s="30">
        <v>9</v>
      </c>
      <c r="O7" s="30">
        <v>0</v>
      </c>
      <c r="P7" s="30">
        <v>0</v>
      </c>
      <c r="Q7" s="30">
        <v>0</v>
      </c>
      <c r="R7" s="30">
        <v>0</v>
      </c>
      <c r="S7" s="30">
        <v>30</v>
      </c>
      <c r="T7" s="30">
        <v>9</v>
      </c>
      <c r="U7" s="30">
        <v>1500</v>
      </c>
      <c r="V7" s="30">
        <f t="shared" ref="V7:V13" si="0">U7/T7</f>
        <v>166.66666666666666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 t="s">
        <v>43</v>
      </c>
      <c r="C8" s="23">
        <v>1</v>
      </c>
      <c r="D8" s="23" t="s">
        <v>27</v>
      </c>
      <c r="E8" s="23"/>
      <c r="F8" s="23"/>
      <c r="G8" s="30">
        <v>2</v>
      </c>
      <c r="H8" s="30">
        <v>0</v>
      </c>
      <c r="I8" s="30">
        <v>0</v>
      </c>
      <c r="J8" s="30">
        <v>1</v>
      </c>
      <c r="K8" s="30">
        <v>1</v>
      </c>
      <c r="L8" s="30">
        <v>0</v>
      </c>
      <c r="M8" s="30">
        <v>1</v>
      </c>
      <c r="N8" s="30">
        <v>1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2</v>
      </c>
      <c r="U8" s="30">
        <v>1500</v>
      </c>
      <c r="V8" s="30">
        <f t="shared" si="0"/>
        <v>750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 t="s">
        <v>43</v>
      </c>
      <c r="C9" s="23">
        <v>1</v>
      </c>
      <c r="D9" s="23" t="s">
        <v>28</v>
      </c>
      <c r="E9" s="23"/>
      <c r="F9" s="23"/>
      <c r="G9" s="30">
        <v>85</v>
      </c>
      <c r="H9" s="30">
        <v>18</v>
      </c>
      <c r="I9" s="30">
        <v>0</v>
      </c>
      <c r="J9" s="30">
        <v>16</v>
      </c>
      <c r="K9" s="30">
        <v>20</v>
      </c>
      <c r="L9" s="30">
        <v>20</v>
      </c>
      <c r="M9" s="30">
        <v>18</v>
      </c>
      <c r="N9" s="30">
        <v>41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51</v>
      </c>
      <c r="U9" s="30">
        <v>20000</v>
      </c>
      <c r="V9" s="30">
        <f t="shared" si="0"/>
        <v>392.15686274509807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 t="s">
        <v>43</v>
      </c>
      <c r="C10" s="23">
        <v>1</v>
      </c>
      <c r="D10" s="23" t="s">
        <v>29</v>
      </c>
      <c r="E10" s="23"/>
      <c r="F10" s="23"/>
      <c r="G10" s="30">
        <v>1304</v>
      </c>
      <c r="H10" s="30">
        <v>1154</v>
      </c>
      <c r="I10" s="30">
        <v>0</v>
      </c>
      <c r="J10" s="30">
        <v>46</v>
      </c>
      <c r="K10" s="30">
        <v>12</v>
      </c>
      <c r="L10" s="30">
        <v>40</v>
      </c>
      <c r="M10" s="30">
        <v>50</v>
      </c>
      <c r="N10" s="30">
        <v>45</v>
      </c>
      <c r="O10" s="30">
        <v>8</v>
      </c>
      <c r="P10" s="30">
        <v>0</v>
      </c>
      <c r="Q10" s="30">
        <v>0</v>
      </c>
      <c r="R10" s="30">
        <v>0</v>
      </c>
      <c r="S10" s="30">
        <v>1</v>
      </c>
      <c r="T10" s="30">
        <v>72</v>
      </c>
      <c r="U10" s="30">
        <v>41000</v>
      </c>
      <c r="V10" s="30">
        <f t="shared" si="0"/>
        <v>569.44444444444446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 t="s">
        <v>43</v>
      </c>
      <c r="C11" s="23">
        <v>1</v>
      </c>
      <c r="D11" s="23" t="s">
        <v>30</v>
      </c>
      <c r="E11" s="23"/>
      <c r="F11" s="23"/>
      <c r="G11" s="30">
        <v>26</v>
      </c>
      <c r="H11" s="30">
        <v>2</v>
      </c>
      <c r="I11" s="30">
        <v>0</v>
      </c>
      <c r="J11" s="30">
        <v>6</v>
      </c>
      <c r="K11" s="30">
        <v>15</v>
      </c>
      <c r="L11" s="30">
        <v>2</v>
      </c>
      <c r="M11" s="30">
        <v>7</v>
      </c>
      <c r="N11" s="30">
        <v>16</v>
      </c>
      <c r="O11" s="30">
        <v>0</v>
      </c>
      <c r="P11" s="30">
        <v>0</v>
      </c>
      <c r="Q11" s="30">
        <v>0</v>
      </c>
      <c r="R11" s="30">
        <v>0</v>
      </c>
      <c r="S11" s="30">
        <v>2</v>
      </c>
      <c r="T11" s="30">
        <v>22</v>
      </c>
      <c r="U11" s="30">
        <v>6100</v>
      </c>
      <c r="V11" s="30">
        <f t="shared" si="0"/>
        <v>277.27272727272725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 t="s">
        <v>43</v>
      </c>
      <c r="C12" s="23">
        <v>1</v>
      </c>
      <c r="D12" s="23" t="s">
        <v>31</v>
      </c>
      <c r="E12" s="23"/>
      <c r="F12" s="23"/>
      <c r="G12" s="30">
        <v>4</v>
      </c>
      <c r="H12" s="30">
        <v>0</v>
      </c>
      <c r="I12" s="30">
        <v>0</v>
      </c>
      <c r="J12" s="30">
        <v>2</v>
      </c>
      <c r="K12" s="30">
        <v>1</v>
      </c>
      <c r="L12" s="30">
        <v>0</v>
      </c>
      <c r="M12" s="30">
        <v>2</v>
      </c>
      <c r="N12" s="30">
        <v>1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3</v>
      </c>
      <c r="U12" s="30">
        <v>2100</v>
      </c>
      <c r="V12" s="30">
        <f t="shared" si="0"/>
        <v>700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 t="s">
        <v>43</v>
      </c>
      <c r="C13" s="23">
        <v>1</v>
      </c>
      <c r="D13" s="23" t="s">
        <v>32</v>
      </c>
      <c r="E13" s="23"/>
      <c r="F13" s="23"/>
      <c r="G13" s="30">
        <v>3</v>
      </c>
      <c r="H13" s="30">
        <v>0</v>
      </c>
      <c r="I13" s="30">
        <v>0</v>
      </c>
      <c r="J13" s="30">
        <v>1</v>
      </c>
      <c r="K13" s="30">
        <v>2</v>
      </c>
      <c r="L13" s="30">
        <v>0</v>
      </c>
      <c r="M13" s="30">
        <v>1</v>
      </c>
      <c r="N13" s="30">
        <v>2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2</v>
      </c>
      <c r="U13" s="30">
        <v>400</v>
      </c>
      <c r="V13" s="30">
        <f t="shared" si="0"/>
        <v>200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 t="s">
        <v>43</v>
      </c>
      <c r="C14" s="23">
        <v>1</v>
      </c>
      <c r="D14" s="23" t="s">
        <v>33</v>
      </c>
      <c r="E14" s="23"/>
      <c r="F14" s="2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2">
        <v>0</v>
      </c>
      <c r="Y14" s="32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 t="s">
        <v>43</v>
      </c>
      <c r="C15" s="23">
        <v>1</v>
      </c>
      <c r="D15" s="23" t="s">
        <v>34</v>
      </c>
      <c r="E15" s="23"/>
      <c r="F15" s="2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 t="s">
        <v>165</v>
      </c>
      <c r="C16" s="23">
        <v>1</v>
      </c>
      <c r="D16" s="23"/>
      <c r="E16" s="23"/>
      <c r="F16" s="2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9" ht="15.75" x14ac:dyDescent="0.25">
      <c r="B17" s="65" t="s">
        <v>98</v>
      </c>
      <c r="C17" s="65"/>
      <c r="D17" s="65"/>
      <c r="E17" s="65"/>
      <c r="F17" s="65"/>
      <c r="G17" s="15">
        <f t="shared" ref="G17:U17" si="1">SUM(G6:G16)</f>
        <v>4714</v>
      </c>
      <c r="H17" s="15">
        <f t="shared" si="1"/>
        <v>1411</v>
      </c>
      <c r="I17" s="15">
        <f t="shared" si="1"/>
        <v>26</v>
      </c>
      <c r="J17" s="15">
        <f t="shared" si="1"/>
        <v>175</v>
      </c>
      <c r="K17" s="15">
        <f t="shared" si="1"/>
        <v>1683</v>
      </c>
      <c r="L17" s="15">
        <f t="shared" si="1"/>
        <v>176</v>
      </c>
      <c r="M17" s="15">
        <f t="shared" si="1"/>
        <v>193</v>
      </c>
      <c r="N17" s="15">
        <f t="shared" si="1"/>
        <v>1797</v>
      </c>
      <c r="O17" s="15">
        <f t="shared" si="1"/>
        <v>8</v>
      </c>
      <c r="P17" s="15">
        <f t="shared" si="1"/>
        <v>0</v>
      </c>
      <c r="Q17" s="15">
        <f t="shared" si="1"/>
        <v>0</v>
      </c>
      <c r="R17" s="15">
        <f t="shared" si="1"/>
        <v>0</v>
      </c>
      <c r="S17" s="15">
        <f t="shared" si="1"/>
        <v>1560</v>
      </c>
      <c r="T17" s="15">
        <f t="shared" si="1"/>
        <v>1540</v>
      </c>
      <c r="U17" s="15">
        <f t="shared" si="1"/>
        <v>406050</v>
      </c>
      <c r="V17" s="15">
        <f>U17/T17</f>
        <v>263.66883116883116</v>
      </c>
      <c r="W17" s="15">
        <f>SUM(W6:W16)</f>
        <v>0</v>
      </c>
      <c r="X17" s="15">
        <f>SUM(X6:X16)</f>
        <v>0</v>
      </c>
      <c r="Y17" s="15">
        <v>0</v>
      </c>
      <c r="Z17" s="15">
        <f t="shared" ref="Z17:AI17" si="2">SUM(Z6:Z16)</f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5">
        <f t="shared" si="2"/>
        <v>0</v>
      </c>
      <c r="AJ17" s="15"/>
      <c r="AK17" s="15"/>
      <c r="AL17" s="15"/>
      <c r="AM17" s="15"/>
    </row>
  </sheetData>
  <mergeCells count="33">
    <mergeCell ref="B17:F17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14 H6:U14 G6:G16 W6:W16 H15:V16 X15:AI1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8:X1048576 X1:X14"/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AM14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9" ht="15.75" thickBot="1" x14ac:dyDescent="0.3"/>
    <row r="2" spans="2:39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ht="16.5" thickBot="1" x14ac:dyDescent="0.3">
      <c r="B3" s="72" t="s">
        <v>166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9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91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71" t="s">
        <v>24</v>
      </c>
      <c r="Y4" s="81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9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71"/>
      <c r="Y5" s="82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9" s="31" customFormat="1" ht="15.75" thickBot="1" x14ac:dyDescent="0.3">
      <c r="B6" s="23" t="s">
        <v>44</v>
      </c>
      <c r="C6" s="23">
        <v>1</v>
      </c>
      <c r="D6" s="23" t="s">
        <v>25</v>
      </c>
      <c r="E6" s="23"/>
      <c r="F6" s="23"/>
      <c r="G6" s="30">
        <v>1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6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5</v>
      </c>
      <c r="U6" s="30">
        <v>0</v>
      </c>
      <c r="V6" s="30">
        <f>U6/T6</f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9" s="31" customFormat="1" ht="15.75" thickBot="1" x14ac:dyDescent="0.3">
      <c r="B7" s="23" t="s">
        <v>44</v>
      </c>
      <c r="C7" s="23">
        <v>1</v>
      </c>
      <c r="D7" s="23" t="s">
        <v>26</v>
      </c>
      <c r="E7" s="23"/>
      <c r="F7" s="23"/>
      <c r="G7" s="30">
        <v>31</v>
      </c>
      <c r="H7" s="30">
        <v>20</v>
      </c>
      <c r="I7" s="30">
        <v>6</v>
      </c>
      <c r="J7" s="30">
        <v>5</v>
      </c>
      <c r="K7" s="30">
        <v>0</v>
      </c>
      <c r="L7" s="30">
        <v>2</v>
      </c>
      <c r="M7" s="30">
        <v>5</v>
      </c>
      <c r="N7" s="30">
        <v>0</v>
      </c>
      <c r="O7" s="30">
        <v>2</v>
      </c>
      <c r="P7" s="30">
        <v>0</v>
      </c>
      <c r="Q7" s="30">
        <v>0</v>
      </c>
      <c r="R7" s="30">
        <v>1</v>
      </c>
      <c r="S7" s="30">
        <v>2</v>
      </c>
      <c r="T7" s="30">
        <v>4</v>
      </c>
      <c r="U7" s="30">
        <v>16000</v>
      </c>
      <c r="V7" s="30">
        <f t="shared" ref="V7:V14" si="0">U7/T7</f>
        <v>4000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4</v>
      </c>
      <c r="AE7" s="30">
        <v>0</v>
      </c>
      <c r="AF7" s="30">
        <v>0</v>
      </c>
      <c r="AG7" s="30">
        <v>0</v>
      </c>
      <c r="AH7" s="30">
        <v>1</v>
      </c>
      <c r="AI7" s="30">
        <v>1</v>
      </c>
    </row>
    <row r="8" spans="2:39" s="31" customFormat="1" ht="15.75" thickBot="1" x14ac:dyDescent="0.3">
      <c r="B8" s="23" t="s">
        <v>44</v>
      </c>
      <c r="C8" s="23">
        <v>1</v>
      </c>
      <c r="D8" s="23" t="s">
        <v>27</v>
      </c>
      <c r="E8" s="23"/>
      <c r="F8" s="23"/>
      <c r="G8" s="30">
        <v>3</v>
      </c>
      <c r="H8" s="30">
        <v>0</v>
      </c>
      <c r="I8" s="30">
        <v>0</v>
      </c>
      <c r="J8" s="30">
        <v>0</v>
      </c>
      <c r="K8" s="30">
        <v>22</v>
      </c>
      <c r="L8" s="30">
        <v>0</v>
      </c>
      <c r="M8" s="30">
        <v>0</v>
      </c>
      <c r="N8" s="30">
        <v>3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22</v>
      </c>
      <c r="U8" s="30">
        <v>10800</v>
      </c>
      <c r="V8" s="30">
        <f t="shared" si="0"/>
        <v>490.90909090909093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9" s="31" customFormat="1" ht="15.75" thickBot="1" x14ac:dyDescent="0.3">
      <c r="B9" s="23" t="s">
        <v>44</v>
      </c>
      <c r="C9" s="23">
        <v>2</v>
      </c>
      <c r="D9" s="23" t="s">
        <v>25</v>
      </c>
      <c r="E9" s="23"/>
      <c r="F9" s="2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9" s="31" customFormat="1" ht="15.75" thickBot="1" x14ac:dyDescent="0.3">
      <c r="B10" s="23" t="s">
        <v>44</v>
      </c>
      <c r="C10" s="23">
        <v>2</v>
      </c>
      <c r="D10" s="23" t="s">
        <v>26</v>
      </c>
      <c r="E10" s="23"/>
      <c r="F10" s="23"/>
      <c r="G10" s="30">
        <v>10</v>
      </c>
      <c r="H10" s="30">
        <v>4</v>
      </c>
      <c r="I10" s="30">
        <v>2</v>
      </c>
      <c r="J10" s="30">
        <v>1</v>
      </c>
      <c r="K10" s="30">
        <v>0</v>
      </c>
      <c r="L10" s="30">
        <v>0</v>
      </c>
      <c r="M10" s="30">
        <v>1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1</v>
      </c>
      <c r="U10" s="30">
        <v>20000</v>
      </c>
      <c r="V10" s="30">
        <f t="shared" si="0"/>
        <v>20000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1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9" s="31" customFormat="1" ht="15.75" thickBot="1" x14ac:dyDescent="0.3">
      <c r="B11" s="23" t="s">
        <v>44</v>
      </c>
      <c r="C11" s="23">
        <v>2</v>
      </c>
      <c r="D11" s="23" t="s">
        <v>27</v>
      </c>
      <c r="E11" s="23"/>
      <c r="F11" s="23"/>
      <c r="G11" s="30">
        <v>1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9" s="31" customFormat="1" ht="15.75" thickBot="1" x14ac:dyDescent="0.3">
      <c r="B12" s="23" t="s">
        <v>44</v>
      </c>
      <c r="C12" s="23">
        <v>3</v>
      </c>
      <c r="D12" s="23" t="s">
        <v>25</v>
      </c>
      <c r="E12" s="23"/>
      <c r="F12" s="23"/>
      <c r="G12" s="30">
        <v>3</v>
      </c>
      <c r="H12" s="30">
        <v>4</v>
      </c>
      <c r="I12" s="30">
        <v>0</v>
      </c>
      <c r="J12" s="30">
        <v>1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1</v>
      </c>
      <c r="U12" s="30">
        <v>1000</v>
      </c>
      <c r="V12" s="30">
        <f t="shared" si="0"/>
        <v>1000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9" s="31" customFormat="1" ht="15.75" thickBot="1" x14ac:dyDescent="0.3">
      <c r="B13" s="23" t="s">
        <v>44</v>
      </c>
      <c r="C13" s="23">
        <v>3</v>
      </c>
      <c r="D13" s="23" t="s">
        <v>26</v>
      </c>
      <c r="E13" s="23"/>
      <c r="F13" s="23"/>
      <c r="G13" s="30">
        <v>1</v>
      </c>
      <c r="H13" s="30">
        <v>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9" ht="15.75" x14ac:dyDescent="0.25">
      <c r="B14" s="65" t="s">
        <v>98</v>
      </c>
      <c r="C14" s="65"/>
      <c r="D14" s="65"/>
      <c r="E14" s="65"/>
      <c r="F14" s="65"/>
      <c r="G14" s="15">
        <f>SUM(G6:G13)</f>
        <v>50</v>
      </c>
      <c r="H14" s="15">
        <f t="shared" ref="H14:AI14" si="1">SUM(H6:H13)</f>
        <v>29</v>
      </c>
      <c r="I14" s="15">
        <f t="shared" si="1"/>
        <v>8</v>
      </c>
      <c r="J14" s="15">
        <f t="shared" si="1"/>
        <v>7</v>
      </c>
      <c r="K14" s="15">
        <f t="shared" si="1"/>
        <v>22</v>
      </c>
      <c r="L14" s="15">
        <f t="shared" si="1"/>
        <v>2</v>
      </c>
      <c r="M14" s="15">
        <f t="shared" si="1"/>
        <v>7</v>
      </c>
      <c r="N14" s="15">
        <f t="shared" si="1"/>
        <v>9</v>
      </c>
      <c r="O14" s="15">
        <f t="shared" si="1"/>
        <v>2</v>
      </c>
      <c r="P14" s="15">
        <f t="shared" si="1"/>
        <v>0</v>
      </c>
      <c r="Q14" s="15">
        <f t="shared" si="1"/>
        <v>0</v>
      </c>
      <c r="R14" s="15">
        <f t="shared" si="1"/>
        <v>1</v>
      </c>
      <c r="S14" s="15">
        <f t="shared" si="1"/>
        <v>2</v>
      </c>
      <c r="T14" s="15">
        <f t="shared" si="1"/>
        <v>33</v>
      </c>
      <c r="U14" s="15">
        <f t="shared" si="1"/>
        <v>47800</v>
      </c>
      <c r="V14" s="15">
        <f t="shared" si="0"/>
        <v>1448.4848484848485</v>
      </c>
      <c r="W14" s="15">
        <f t="shared" si="1"/>
        <v>0</v>
      </c>
      <c r="X14" s="15">
        <f t="shared" si="1"/>
        <v>0</v>
      </c>
      <c r="Y14" s="15">
        <f t="shared" si="1"/>
        <v>0</v>
      </c>
      <c r="Z14" s="15">
        <f t="shared" si="1"/>
        <v>0</v>
      </c>
      <c r="AA14" s="15">
        <f t="shared" si="1"/>
        <v>0</v>
      </c>
      <c r="AB14" s="15">
        <f t="shared" si="1"/>
        <v>0</v>
      </c>
      <c r="AC14" s="15">
        <f t="shared" si="1"/>
        <v>0</v>
      </c>
      <c r="AD14" s="15">
        <f t="shared" si="1"/>
        <v>5</v>
      </c>
      <c r="AE14" s="15">
        <f t="shared" si="1"/>
        <v>0</v>
      </c>
      <c r="AF14" s="15">
        <f t="shared" si="1"/>
        <v>0</v>
      </c>
      <c r="AG14" s="15">
        <f t="shared" si="1"/>
        <v>0</v>
      </c>
      <c r="AH14" s="15">
        <f t="shared" si="1"/>
        <v>1</v>
      </c>
      <c r="AI14" s="15">
        <f t="shared" si="1"/>
        <v>1</v>
      </c>
      <c r="AJ14" s="15"/>
      <c r="AK14" s="15"/>
      <c r="AL14" s="15"/>
      <c r="AM14" s="15"/>
    </row>
  </sheetData>
  <mergeCells count="33">
    <mergeCell ref="Y4:Y5"/>
    <mergeCell ref="V4:V5"/>
    <mergeCell ref="B14:F14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13 G6:W13 V14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13 X1:X13 X15:Y1048576"/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1:AM40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143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71" t="s">
        <v>24</v>
      </c>
      <c r="Y4" s="81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71"/>
      <c r="Y5" s="82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44" customFormat="1" ht="15.75" thickBot="1" x14ac:dyDescent="0.3">
      <c r="B6" s="23">
        <v>57</v>
      </c>
      <c r="C6" s="23">
        <v>1</v>
      </c>
      <c r="D6" s="23" t="s">
        <v>25</v>
      </c>
      <c r="E6" s="23"/>
      <c r="F6" s="2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0"/>
      <c r="V6" s="30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2:35" s="44" customFormat="1" ht="15.75" thickBot="1" x14ac:dyDescent="0.3">
      <c r="B7" s="23">
        <v>57</v>
      </c>
      <c r="C7" s="23">
        <v>1</v>
      </c>
      <c r="D7" s="23" t="s">
        <v>26</v>
      </c>
      <c r="E7" s="23"/>
      <c r="F7" s="2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0"/>
      <c r="V7" s="30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2:35" s="44" customFormat="1" ht="15.75" thickBot="1" x14ac:dyDescent="0.3">
      <c r="B8" s="23">
        <v>57</v>
      </c>
      <c r="C8" s="23">
        <v>1</v>
      </c>
      <c r="D8" s="23" t="s">
        <v>27</v>
      </c>
      <c r="E8" s="23"/>
      <c r="F8" s="2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0"/>
      <c r="V8" s="30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2:35" s="44" customFormat="1" ht="15.75" thickBot="1" x14ac:dyDescent="0.3">
      <c r="B9" s="23">
        <v>57</v>
      </c>
      <c r="C9" s="23">
        <v>1</v>
      </c>
      <c r="D9" s="23" t="s">
        <v>28</v>
      </c>
      <c r="E9" s="23"/>
      <c r="F9" s="23"/>
      <c r="G9" s="22">
        <v>2</v>
      </c>
      <c r="H9" s="22"/>
      <c r="I9" s="22"/>
      <c r="J9" s="22">
        <v>2</v>
      </c>
      <c r="K9" s="22"/>
      <c r="L9" s="22"/>
      <c r="M9" s="22">
        <v>2</v>
      </c>
      <c r="N9" s="22"/>
      <c r="O9" s="22"/>
      <c r="P9" s="22"/>
      <c r="Q9" s="22"/>
      <c r="R9" s="22"/>
      <c r="S9" s="22">
        <v>1</v>
      </c>
      <c r="T9" s="22">
        <v>1</v>
      </c>
      <c r="U9" s="30">
        <v>18000</v>
      </c>
      <c r="V9" s="30">
        <f>U9/T9</f>
        <v>18000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2:35" s="44" customFormat="1" ht="15.75" thickBot="1" x14ac:dyDescent="0.3">
      <c r="B10" s="23">
        <v>57</v>
      </c>
      <c r="C10" s="23">
        <v>1</v>
      </c>
      <c r="D10" s="23" t="s">
        <v>29</v>
      </c>
      <c r="E10" s="23"/>
      <c r="F10" s="2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0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2:35" s="44" customFormat="1" ht="15.75" thickBot="1" x14ac:dyDescent="0.3">
      <c r="B11" s="23">
        <v>57</v>
      </c>
      <c r="C11" s="23">
        <v>1</v>
      </c>
      <c r="D11" s="23" t="s">
        <v>30</v>
      </c>
      <c r="E11" s="23"/>
      <c r="F11" s="2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0"/>
      <c r="V11" s="30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2:35" s="44" customFormat="1" ht="15.75" thickBot="1" x14ac:dyDescent="0.3">
      <c r="B12" s="23">
        <v>57</v>
      </c>
      <c r="C12" s="23">
        <v>1</v>
      </c>
      <c r="D12" s="23" t="s">
        <v>31</v>
      </c>
      <c r="E12" s="23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/>
      <c r="V12" s="30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2:35" s="44" customFormat="1" ht="15.75" thickBot="1" x14ac:dyDescent="0.3">
      <c r="B13" s="23">
        <v>57</v>
      </c>
      <c r="C13" s="23">
        <v>1</v>
      </c>
      <c r="D13" s="23" t="s">
        <v>32</v>
      </c>
      <c r="E13" s="23"/>
      <c r="F13" s="23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0"/>
      <c r="V13" s="30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2:35" s="44" customFormat="1" ht="15.75" thickBot="1" x14ac:dyDescent="0.3">
      <c r="B14" s="23">
        <v>57</v>
      </c>
      <c r="C14" s="23">
        <v>1</v>
      </c>
      <c r="D14" s="23" t="s">
        <v>33</v>
      </c>
      <c r="E14" s="23"/>
      <c r="F14" s="2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30"/>
      <c r="V14" s="30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2:35" s="44" customFormat="1" ht="15.75" thickBot="1" x14ac:dyDescent="0.3">
      <c r="B15" s="23">
        <v>57</v>
      </c>
      <c r="C15" s="23">
        <v>1</v>
      </c>
      <c r="D15" s="23" t="s">
        <v>34</v>
      </c>
      <c r="E15" s="23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0"/>
      <c r="V15" s="30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s="44" customFormat="1" ht="15.75" thickBot="1" x14ac:dyDescent="0.3">
      <c r="B16" s="23">
        <v>57</v>
      </c>
      <c r="C16" s="23">
        <v>1</v>
      </c>
      <c r="D16" s="23" t="s">
        <v>39</v>
      </c>
      <c r="E16" s="23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0"/>
      <c r="V16" s="30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2:35" s="44" customFormat="1" ht="15.75" thickBot="1" x14ac:dyDescent="0.3">
      <c r="B17" s="23">
        <v>58</v>
      </c>
      <c r="C17" s="23">
        <v>1</v>
      </c>
      <c r="D17" s="23" t="s">
        <v>25</v>
      </c>
      <c r="E17" s="23"/>
      <c r="F17" s="23"/>
      <c r="G17" s="22">
        <v>1</v>
      </c>
      <c r="H17" s="22">
        <v>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0"/>
      <c r="V17" s="30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2:35" s="44" customFormat="1" ht="15.75" thickBot="1" x14ac:dyDescent="0.3">
      <c r="B18" s="23">
        <v>58</v>
      </c>
      <c r="C18" s="23">
        <v>1</v>
      </c>
      <c r="D18" s="23" t="s">
        <v>26</v>
      </c>
      <c r="E18" s="23"/>
      <c r="F18" s="23"/>
      <c r="G18" s="22">
        <v>8</v>
      </c>
      <c r="H18" s="22">
        <v>2</v>
      </c>
      <c r="I18" s="22"/>
      <c r="J18" s="22">
        <v>4</v>
      </c>
      <c r="K18" s="22"/>
      <c r="L18" s="22"/>
      <c r="M18" s="22">
        <v>4</v>
      </c>
      <c r="N18" s="22"/>
      <c r="O18" s="22"/>
      <c r="P18" s="22"/>
      <c r="Q18" s="22"/>
      <c r="R18" s="22"/>
      <c r="S18" s="22">
        <v>1</v>
      </c>
      <c r="T18" s="22">
        <v>3</v>
      </c>
      <c r="U18" s="30">
        <v>46000</v>
      </c>
      <c r="V18" s="30">
        <f>U18/T18</f>
        <v>15333.333333333334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2:35" s="44" customFormat="1" ht="15.75" thickBot="1" x14ac:dyDescent="0.3">
      <c r="B19" s="23">
        <v>58</v>
      </c>
      <c r="C19" s="23">
        <v>1</v>
      </c>
      <c r="D19" s="23" t="s">
        <v>27</v>
      </c>
      <c r="E19" s="23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30"/>
      <c r="V19" s="30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2:35" s="44" customFormat="1" ht="15.75" thickBot="1" x14ac:dyDescent="0.3">
      <c r="B20" s="23">
        <v>58</v>
      </c>
      <c r="C20" s="23">
        <v>1</v>
      </c>
      <c r="D20" s="23" t="s">
        <v>28</v>
      </c>
      <c r="E20" s="23"/>
      <c r="F20" s="23"/>
      <c r="G20" s="22">
        <v>12</v>
      </c>
      <c r="H20" s="22">
        <v>4</v>
      </c>
      <c r="I20" s="22"/>
      <c r="J20" s="22">
        <v>6</v>
      </c>
      <c r="K20" s="22"/>
      <c r="L20" s="22"/>
      <c r="M20" s="22">
        <v>4</v>
      </c>
      <c r="N20" s="22"/>
      <c r="O20" s="22"/>
      <c r="P20" s="22"/>
      <c r="Q20" s="22"/>
      <c r="R20" s="22"/>
      <c r="S20" s="22"/>
      <c r="T20" s="22">
        <v>3</v>
      </c>
      <c r="U20" s="30">
        <v>54000</v>
      </c>
      <c r="V20" s="30">
        <f>U20/T20</f>
        <v>18000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2:35" s="44" customFormat="1" ht="15.75" thickBot="1" x14ac:dyDescent="0.3">
      <c r="B21" s="23">
        <v>58</v>
      </c>
      <c r="C21" s="23">
        <v>1</v>
      </c>
      <c r="D21" s="23" t="s">
        <v>29</v>
      </c>
      <c r="E21" s="23"/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0"/>
      <c r="V21" s="30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s="44" customFormat="1" ht="15.75" thickBot="1" x14ac:dyDescent="0.3">
      <c r="B22" s="23">
        <v>58</v>
      </c>
      <c r="C22" s="23">
        <v>1</v>
      </c>
      <c r="D22" s="23" t="s">
        <v>30</v>
      </c>
      <c r="E22" s="23"/>
      <c r="F22" s="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0"/>
      <c r="V22" s="30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35" s="44" customFormat="1" ht="15.75" thickBot="1" x14ac:dyDescent="0.3">
      <c r="B23" s="23">
        <v>58</v>
      </c>
      <c r="C23" s="23">
        <v>1</v>
      </c>
      <c r="D23" s="23" t="s">
        <v>31</v>
      </c>
      <c r="E23" s="23"/>
      <c r="F23" s="2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30"/>
      <c r="V23" s="30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35" s="44" customFormat="1" ht="15.75" thickBot="1" x14ac:dyDescent="0.3">
      <c r="B24" s="23">
        <v>58</v>
      </c>
      <c r="C24" s="23">
        <v>1</v>
      </c>
      <c r="D24" s="23" t="s">
        <v>32</v>
      </c>
      <c r="E24" s="23"/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30"/>
      <c r="V24" s="30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2:35" s="44" customFormat="1" ht="15.75" thickBot="1" x14ac:dyDescent="0.3">
      <c r="B25" s="23">
        <v>58</v>
      </c>
      <c r="C25" s="23">
        <v>1</v>
      </c>
      <c r="D25" s="23" t="s">
        <v>33</v>
      </c>
      <c r="E25" s="23"/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0"/>
      <c r="V25" s="30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35" s="44" customFormat="1" ht="15.75" thickBot="1" x14ac:dyDescent="0.3">
      <c r="B26" s="23">
        <v>58</v>
      </c>
      <c r="C26" s="23">
        <v>1</v>
      </c>
      <c r="D26" s="23" t="s">
        <v>34</v>
      </c>
      <c r="E26" s="23"/>
      <c r="F26" s="2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0"/>
      <c r="V26" s="30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2:35" s="44" customFormat="1" ht="15.75" thickBot="1" x14ac:dyDescent="0.3">
      <c r="B27" s="23">
        <v>58</v>
      </c>
      <c r="C27" s="23">
        <v>1</v>
      </c>
      <c r="D27" s="23" t="s">
        <v>39</v>
      </c>
      <c r="E27" s="23"/>
      <c r="F27" s="23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0"/>
      <c r="V27" s="30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2:35" s="44" customFormat="1" ht="15.75" thickBot="1" x14ac:dyDescent="0.3">
      <c r="B28" s="23">
        <v>58</v>
      </c>
      <c r="C28" s="23">
        <v>2</v>
      </c>
      <c r="D28" s="23" t="s">
        <v>25</v>
      </c>
      <c r="E28" s="23"/>
      <c r="F28" s="23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0"/>
      <c r="V28" s="30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2:35" s="44" customFormat="1" ht="15.75" thickBot="1" x14ac:dyDescent="0.3">
      <c r="B29" s="23">
        <v>58</v>
      </c>
      <c r="C29" s="23">
        <v>2</v>
      </c>
      <c r="D29" s="23" t="s">
        <v>26</v>
      </c>
      <c r="E29" s="23"/>
      <c r="F29" s="2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0"/>
      <c r="V29" s="30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2:35" s="44" customFormat="1" ht="15.75" thickBot="1" x14ac:dyDescent="0.3">
      <c r="B30" s="23">
        <v>58</v>
      </c>
      <c r="C30" s="23">
        <v>2</v>
      </c>
      <c r="D30" s="23" t="s">
        <v>27</v>
      </c>
      <c r="E30" s="23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0"/>
      <c r="V30" s="30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2:35" s="44" customFormat="1" ht="15.75" thickBot="1" x14ac:dyDescent="0.3">
      <c r="B31" s="23">
        <v>58</v>
      </c>
      <c r="C31" s="23">
        <v>2</v>
      </c>
      <c r="D31" s="23" t="s">
        <v>28</v>
      </c>
      <c r="E31" s="23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0"/>
      <c r="V31" s="30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2:35" s="44" customFormat="1" ht="15.75" thickBot="1" x14ac:dyDescent="0.3">
      <c r="B32" s="23">
        <v>58</v>
      </c>
      <c r="C32" s="23">
        <v>2</v>
      </c>
      <c r="D32" s="23" t="s">
        <v>29</v>
      </c>
      <c r="E32" s="23"/>
      <c r="F32" s="23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0"/>
      <c r="V32" s="30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2:39" s="44" customFormat="1" ht="15.75" thickBot="1" x14ac:dyDescent="0.3">
      <c r="B33" s="23">
        <v>58</v>
      </c>
      <c r="C33" s="23">
        <v>2</v>
      </c>
      <c r="D33" s="23" t="s">
        <v>30</v>
      </c>
      <c r="E33" s="23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0"/>
      <c r="V33" s="30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2:39" s="44" customFormat="1" ht="15.75" thickBot="1" x14ac:dyDescent="0.3">
      <c r="B34" s="23">
        <v>58</v>
      </c>
      <c r="C34" s="23">
        <v>2</v>
      </c>
      <c r="D34" s="23" t="s">
        <v>31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9" s="44" customFormat="1" ht="15.75" thickBot="1" x14ac:dyDescent="0.3">
      <c r="B35" s="23">
        <v>58</v>
      </c>
      <c r="C35" s="23">
        <v>2</v>
      </c>
      <c r="D35" s="23" t="s">
        <v>32</v>
      </c>
      <c r="E35" s="23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0"/>
      <c r="V35" s="30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2:39" s="44" customFormat="1" ht="15.75" thickBot="1" x14ac:dyDescent="0.3">
      <c r="B36" s="23">
        <v>58</v>
      </c>
      <c r="C36" s="23">
        <v>2</v>
      </c>
      <c r="D36" s="23" t="s">
        <v>33</v>
      </c>
      <c r="E36" s="23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30"/>
      <c r="V36" s="30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2:39" s="44" customFormat="1" ht="15.75" thickBot="1" x14ac:dyDescent="0.3">
      <c r="B37" s="23">
        <v>58</v>
      </c>
      <c r="C37" s="23">
        <v>2</v>
      </c>
      <c r="D37" s="23" t="s">
        <v>34</v>
      </c>
      <c r="E37" s="23"/>
      <c r="F37" s="2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0"/>
      <c r="V37" s="30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39" s="44" customFormat="1" ht="15.75" thickBot="1" x14ac:dyDescent="0.3">
      <c r="B38" s="23">
        <v>58</v>
      </c>
      <c r="C38" s="23">
        <v>2</v>
      </c>
      <c r="D38" s="23" t="s">
        <v>39</v>
      </c>
      <c r="E38" s="23"/>
      <c r="F38" s="23"/>
      <c r="G38" s="22"/>
      <c r="H38" s="22"/>
      <c r="I38" s="22"/>
      <c r="J38" s="22">
        <v>14</v>
      </c>
      <c r="K38" s="22"/>
      <c r="L38" s="22"/>
      <c r="M38" s="22">
        <v>11</v>
      </c>
      <c r="N38" s="22"/>
      <c r="O38" s="22"/>
      <c r="P38" s="22"/>
      <c r="Q38" s="22"/>
      <c r="R38" s="22"/>
      <c r="S38" s="22">
        <v>2</v>
      </c>
      <c r="T38" s="22">
        <v>6</v>
      </c>
      <c r="U38" s="30">
        <v>161000</v>
      </c>
      <c r="V38" s="30">
        <f>U38/T38</f>
        <v>26833.333333333332</v>
      </c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2:39" s="44" customFormat="1" ht="15.75" thickBot="1" x14ac:dyDescent="0.3">
      <c r="B39" s="23">
        <v>58</v>
      </c>
      <c r="C39" s="23">
        <v>2</v>
      </c>
      <c r="D39" s="23" t="s">
        <v>40</v>
      </c>
      <c r="E39" s="23"/>
      <c r="F39" s="23"/>
      <c r="G39" s="22"/>
      <c r="H39" s="22"/>
      <c r="I39" s="22"/>
      <c r="J39" s="22">
        <v>5</v>
      </c>
      <c r="K39" s="22"/>
      <c r="L39" s="22"/>
      <c r="M39" s="22">
        <v>4</v>
      </c>
      <c r="N39" s="22"/>
      <c r="O39" s="22"/>
      <c r="P39" s="22"/>
      <c r="Q39" s="22"/>
      <c r="R39" s="22"/>
      <c r="S39" s="22"/>
      <c r="T39" s="22"/>
      <c r="U39" s="30"/>
      <c r="V39" s="30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2:39" ht="15.75" x14ac:dyDescent="0.25">
      <c r="B40" s="65" t="s">
        <v>98</v>
      </c>
      <c r="C40" s="65"/>
      <c r="D40" s="65"/>
      <c r="E40" s="65"/>
      <c r="F40" s="65"/>
      <c r="G40" s="15">
        <f>SUM(G6:G39)</f>
        <v>23</v>
      </c>
      <c r="H40" s="15">
        <f t="shared" ref="H40:AI40" si="0">SUM(H6:H39)</f>
        <v>7</v>
      </c>
      <c r="I40" s="15">
        <f t="shared" si="0"/>
        <v>0</v>
      </c>
      <c r="J40" s="15">
        <f t="shared" si="0"/>
        <v>31</v>
      </c>
      <c r="K40" s="15">
        <f t="shared" si="0"/>
        <v>0</v>
      </c>
      <c r="L40" s="15">
        <f t="shared" si="0"/>
        <v>0</v>
      </c>
      <c r="M40" s="15">
        <f t="shared" si="0"/>
        <v>25</v>
      </c>
      <c r="N40" s="15">
        <f t="shared" si="0"/>
        <v>0</v>
      </c>
      <c r="O40" s="15">
        <f t="shared" si="0"/>
        <v>0</v>
      </c>
      <c r="P40" s="15">
        <f t="shared" si="0"/>
        <v>0</v>
      </c>
      <c r="Q40" s="15">
        <f t="shared" si="0"/>
        <v>0</v>
      </c>
      <c r="R40" s="15">
        <f t="shared" si="0"/>
        <v>0</v>
      </c>
      <c r="S40" s="15">
        <f t="shared" si="0"/>
        <v>4</v>
      </c>
      <c r="T40" s="15">
        <f t="shared" si="0"/>
        <v>13</v>
      </c>
      <c r="U40" s="15">
        <f t="shared" si="0"/>
        <v>279000</v>
      </c>
      <c r="V40" s="15">
        <f>U40/T40</f>
        <v>21461.538461538461</v>
      </c>
      <c r="W40" s="15">
        <f t="shared" si="0"/>
        <v>0</v>
      </c>
      <c r="X40" s="15">
        <f t="shared" si="0"/>
        <v>0</v>
      </c>
      <c r="Y40" s="15">
        <f t="shared" si="0"/>
        <v>0</v>
      </c>
      <c r="Z40" s="15">
        <f t="shared" si="0"/>
        <v>0</v>
      </c>
      <c r="AA40" s="15">
        <f t="shared" si="0"/>
        <v>0</v>
      </c>
      <c r="AB40" s="15">
        <f t="shared" si="0"/>
        <v>0</v>
      </c>
      <c r="AC40" s="15">
        <f t="shared" si="0"/>
        <v>0</v>
      </c>
      <c r="AD40" s="15">
        <f t="shared" si="0"/>
        <v>0</v>
      </c>
      <c r="AE40" s="15">
        <f t="shared" si="0"/>
        <v>0</v>
      </c>
      <c r="AF40" s="15">
        <f t="shared" si="0"/>
        <v>0</v>
      </c>
      <c r="AG40" s="15">
        <f t="shared" si="0"/>
        <v>0</v>
      </c>
      <c r="AH40" s="15">
        <f t="shared" si="0"/>
        <v>0</v>
      </c>
      <c r="AI40" s="15">
        <f t="shared" si="0"/>
        <v>0</v>
      </c>
      <c r="AJ40" s="15"/>
      <c r="AK40" s="15"/>
      <c r="AL40" s="15"/>
      <c r="AM40" s="15"/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40:F40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W7 Z6:AI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39 X1:X39 X41:Y1048576"/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1:AM14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9" ht="15.75" thickBot="1" x14ac:dyDescent="0.3"/>
    <row r="2" spans="2:39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ht="16.5" thickBot="1" x14ac:dyDescent="0.3">
      <c r="B3" s="72" t="s">
        <v>144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9" ht="16.5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71" t="s">
        <v>24</v>
      </c>
      <c r="Y4" s="81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9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71"/>
      <c r="Y5" s="82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9" s="31" customFormat="1" ht="15.75" thickBot="1" x14ac:dyDescent="0.3">
      <c r="B6" s="23" t="s">
        <v>45</v>
      </c>
      <c r="C6" s="23">
        <v>1</v>
      </c>
      <c r="D6" s="23" t="s">
        <v>25</v>
      </c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9" s="31" customFormat="1" ht="15.75" thickBot="1" x14ac:dyDescent="0.3">
      <c r="B7" s="23" t="s">
        <v>45</v>
      </c>
      <c r="C7" s="23">
        <v>1</v>
      </c>
      <c r="D7" s="23" t="s">
        <v>26</v>
      </c>
      <c r="E7" s="23"/>
      <c r="F7" s="23"/>
      <c r="G7" s="30">
        <v>4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1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1</v>
      </c>
      <c r="U7" s="30">
        <v>5000</v>
      </c>
      <c r="V7" s="30">
        <f>U7/T7</f>
        <v>5000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9" s="31" customFormat="1" ht="15.75" thickBot="1" x14ac:dyDescent="0.3">
      <c r="B8" s="23" t="s">
        <v>45</v>
      </c>
      <c r="C8" s="23">
        <v>1</v>
      </c>
      <c r="D8" s="23" t="s">
        <v>27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9" s="31" customFormat="1" ht="15.75" thickBot="1" x14ac:dyDescent="0.3">
      <c r="B9" s="23" t="s">
        <v>45</v>
      </c>
      <c r="C9" s="23">
        <v>2</v>
      </c>
      <c r="D9" s="23" t="s">
        <v>25</v>
      </c>
      <c r="E9" s="23"/>
      <c r="F9" s="2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9" s="31" customFormat="1" ht="15.75" thickBot="1" x14ac:dyDescent="0.3">
      <c r="B10" s="23" t="s">
        <v>45</v>
      </c>
      <c r="C10" s="23">
        <v>2</v>
      </c>
      <c r="D10" s="23" t="s">
        <v>26</v>
      </c>
      <c r="E10" s="23"/>
      <c r="F10" s="23"/>
      <c r="G10" s="30">
        <v>5</v>
      </c>
      <c r="H10" s="30">
        <v>0</v>
      </c>
      <c r="I10" s="30">
        <v>2</v>
      </c>
      <c r="J10" s="30">
        <v>1</v>
      </c>
      <c r="K10" s="30">
        <v>0</v>
      </c>
      <c r="L10" s="30">
        <v>1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1</v>
      </c>
      <c r="U10" s="30">
        <v>15000</v>
      </c>
      <c r="V10" s="30">
        <f>U10/T10</f>
        <v>15000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9" s="31" customFormat="1" ht="15.75" thickBot="1" x14ac:dyDescent="0.3">
      <c r="B11" s="23" t="s">
        <v>45</v>
      </c>
      <c r="C11" s="23">
        <v>2</v>
      </c>
      <c r="D11" s="23" t="s">
        <v>27</v>
      </c>
      <c r="E11" s="23"/>
      <c r="F11" s="2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9" s="31" customFormat="1" ht="15.75" thickBot="1" x14ac:dyDescent="0.3">
      <c r="B12" s="23" t="s">
        <v>45</v>
      </c>
      <c r="C12" s="23">
        <v>3</v>
      </c>
      <c r="D12" s="23" t="s">
        <v>25</v>
      </c>
      <c r="E12" s="23"/>
      <c r="F12" s="23"/>
      <c r="G12" s="30">
        <v>26</v>
      </c>
      <c r="H12" s="30">
        <v>23</v>
      </c>
      <c r="I12" s="30">
        <v>0</v>
      </c>
      <c r="J12" s="30">
        <v>1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1</v>
      </c>
      <c r="U12" s="30">
        <v>1000</v>
      </c>
      <c r="V12" s="30">
        <f>U12/T12</f>
        <v>1000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9" s="31" customFormat="1" ht="15.75" thickBot="1" x14ac:dyDescent="0.3">
      <c r="B13" s="23" t="s">
        <v>45</v>
      </c>
      <c r="C13" s="23">
        <v>3</v>
      </c>
      <c r="D13" s="23" t="s">
        <v>26</v>
      </c>
      <c r="E13" s="23"/>
      <c r="F13" s="23"/>
      <c r="G13" s="30">
        <v>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9" ht="15.75" x14ac:dyDescent="0.25">
      <c r="B14" s="65" t="s">
        <v>98</v>
      </c>
      <c r="C14" s="65"/>
      <c r="D14" s="65"/>
      <c r="E14" s="65"/>
      <c r="F14" s="65"/>
      <c r="G14" s="15">
        <f>SUM(G6:G13)</f>
        <v>36</v>
      </c>
      <c r="H14" s="15">
        <f t="shared" ref="H14:AI14" si="0">SUM(H6:H13)</f>
        <v>23</v>
      </c>
      <c r="I14" s="15">
        <f t="shared" si="0"/>
        <v>2</v>
      </c>
      <c r="J14" s="15">
        <f t="shared" si="0"/>
        <v>2</v>
      </c>
      <c r="K14" s="15">
        <f t="shared" si="0"/>
        <v>0</v>
      </c>
      <c r="L14" s="15">
        <f t="shared" si="0"/>
        <v>1</v>
      </c>
      <c r="M14" s="15">
        <f t="shared" si="0"/>
        <v>2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0</v>
      </c>
      <c r="T14" s="15">
        <f t="shared" si="0"/>
        <v>3</v>
      </c>
      <c r="U14" s="15">
        <f t="shared" si="0"/>
        <v>21000</v>
      </c>
      <c r="V14" s="15">
        <f>U14/T14</f>
        <v>7000</v>
      </c>
      <c r="W14" s="15">
        <f t="shared" si="0"/>
        <v>0</v>
      </c>
      <c r="X14" s="15">
        <f t="shared" si="0"/>
        <v>0</v>
      </c>
      <c r="Y14" s="15">
        <f t="shared" si="0"/>
        <v>0</v>
      </c>
      <c r="Z14" s="15">
        <f t="shared" si="0"/>
        <v>0</v>
      </c>
      <c r="AA14" s="15">
        <f t="shared" si="0"/>
        <v>0</v>
      </c>
      <c r="AB14" s="15">
        <f t="shared" si="0"/>
        <v>0</v>
      </c>
      <c r="AC14" s="15">
        <f t="shared" si="0"/>
        <v>0</v>
      </c>
      <c r="AD14" s="15">
        <f t="shared" si="0"/>
        <v>0</v>
      </c>
      <c r="AE14" s="15">
        <f t="shared" si="0"/>
        <v>0</v>
      </c>
      <c r="AF14" s="15">
        <f t="shared" si="0"/>
        <v>0</v>
      </c>
      <c r="AG14" s="15">
        <f t="shared" si="0"/>
        <v>0</v>
      </c>
      <c r="AH14" s="15">
        <f t="shared" si="0"/>
        <v>0</v>
      </c>
      <c r="AI14" s="15">
        <f t="shared" si="0"/>
        <v>0</v>
      </c>
      <c r="AJ14" s="15"/>
      <c r="AK14" s="15"/>
      <c r="AL14" s="15"/>
      <c r="AM14" s="15"/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14:F14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13 G6:W1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13 X1:X13 X15:Y1048576"/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AM12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9" ht="15.75" thickBot="1" x14ac:dyDescent="0.3"/>
    <row r="2" spans="2:39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ht="16.5" thickBot="1" x14ac:dyDescent="0.3">
      <c r="B3" s="72" t="s">
        <v>145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9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87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71" t="s">
        <v>24</v>
      </c>
      <c r="Y4" s="81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9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71"/>
      <c r="Y5" s="82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9" s="31" customFormat="1" ht="15.75" thickBot="1" x14ac:dyDescent="0.3">
      <c r="B6" s="23" t="s">
        <v>46</v>
      </c>
      <c r="C6" s="23">
        <v>1</v>
      </c>
      <c r="D6" s="23" t="s">
        <v>25</v>
      </c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9" s="31" customFormat="1" ht="15.75" thickBot="1" x14ac:dyDescent="0.3">
      <c r="B7" s="23" t="s">
        <v>46</v>
      </c>
      <c r="C7" s="23">
        <v>1</v>
      </c>
      <c r="D7" s="23" t="s">
        <v>26</v>
      </c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9" s="31" customFormat="1" ht="15.75" thickBot="1" x14ac:dyDescent="0.3">
      <c r="B8" s="23" t="s">
        <v>46</v>
      </c>
      <c r="C8" s="23">
        <v>1</v>
      </c>
      <c r="D8" s="23" t="s">
        <v>27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9" s="31" customFormat="1" ht="15.75" thickBot="1" x14ac:dyDescent="0.3">
      <c r="B9" s="23" t="s">
        <v>46</v>
      </c>
      <c r="C9" s="23">
        <v>1</v>
      </c>
      <c r="D9" s="23" t="s">
        <v>28</v>
      </c>
      <c r="E9" s="23"/>
      <c r="F9" s="23"/>
      <c r="G9" s="30">
        <v>1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9" s="31" customFormat="1" ht="15.75" thickBot="1" x14ac:dyDescent="0.3">
      <c r="B10" s="23" t="s">
        <v>167</v>
      </c>
      <c r="C10" s="23">
        <v>1</v>
      </c>
      <c r="D10" s="23" t="s">
        <v>25</v>
      </c>
      <c r="E10" s="23"/>
      <c r="F10" s="2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9" s="31" customFormat="1" ht="15.75" thickBot="1" x14ac:dyDescent="0.3">
      <c r="B11" s="23" t="s">
        <v>167</v>
      </c>
      <c r="C11" s="23">
        <v>1</v>
      </c>
      <c r="D11" s="23" t="s">
        <v>26</v>
      </c>
      <c r="E11" s="23"/>
      <c r="F11" s="2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9" ht="15.75" x14ac:dyDescent="0.25">
      <c r="B12" s="65" t="s">
        <v>98</v>
      </c>
      <c r="C12" s="65"/>
      <c r="D12" s="65"/>
      <c r="E12" s="65"/>
      <c r="F12" s="65"/>
      <c r="G12" s="15">
        <f>SUM(G6:G11)</f>
        <v>1</v>
      </c>
      <c r="H12" s="15">
        <f t="shared" ref="H12:AI12" si="0">SUM(H6:H11)</f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0</v>
      </c>
      <c r="U12" s="15">
        <f t="shared" si="0"/>
        <v>0</v>
      </c>
      <c r="V12" s="15">
        <v>0</v>
      </c>
      <c r="W12" s="15">
        <f t="shared" si="0"/>
        <v>0</v>
      </c>
      <c r="X12" s="15">
        <f t="shared" si="0"/>
        <v>0</v>
      </c>
      <c r="Y12" s="15">
        <v>0</v>
      </c>
      <c r="Z12" s="15">
        <f t="shared" si="0"/>
        <v>0</v>
      </c>
      <c r="AA12" s="15">
        <f t="shared" si="0"/>
        <v>0</v>
      </c>
      <c r="AB12" s="15">
        <f t="shared" si="0"/>
        <v>0</v>
      </c>
      <c r="AC12" s="15">
        <f t="shared" si="0"/>
        <v>0</v>
      </c>
      <c r="AD12" s="15">
        <f t="shared" si="0"/>
        <v>0</v>
      </c>
      <c r="AE12" s="15">
        <f t="shared" si="0"/>
        <v>0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15">
        <f t="shared" si="0"/>
        <v>0</v>
      </c>
      <c r="AJ12" s="15"/>
      <c r="AK12" s="15"/>
      <c r="AL12" s="15"/>
      <c r="AM12" s="15"/>
    </row>
  </sheetData>
  <mergeCells count="33">
    <mergeCell ref="B12:F12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H6:W9 G6:G11 Z6:AI9 H10:AI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3:Y1048576 Y1:Y3 X1:X9 Y6:Y9"/>
  </dataValidation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7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9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9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69" t="s">
        <v>114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81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45" customFormat="1" ht="15.75" thickBot="1" x14ac:dyDescent="0.3">
      <c r="B6" s="21">
        <v>28</v>
      </c>
      <c r="C6" s="21">
        <v>1</v>
      </c>
      <c r="D6" s="21" t="s">
        <v>25</v>
      </c>
      <c r="E6" s="21"/>
      <c r="F6" s="2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45" customFormat="1" ht="15.75" thickBot="1" x14ac:dyDescent="0.3">
      <c r="B7" s="21">
        <v>28</v>
      </c>
      <c r="C7" s="21">
        <v>1</v>
      </c>
      <c r="D7" s="21" t="s">
        <v>26</v>
      </c>
      <c r="E7" s="21"/>
      <c r="F7" s="2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45" customFormat="1" ht="15.75" thickBot="1" x14ac:dyDescent="0.3">
      <c r="B8" s="21">
        <v>28</v>
      </c>
      <c r="C8" s="21">
        <v>2</v>
      </c>
      <c r="D8" s="21"/>
      <c r="E8" s="21"/>
      <c r="F8" s="2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45" customFormat="1" ht="15.75" thickBot="1" x14ac:dyDescent="0.3">
      <c r="B9" s="21">
        <v>28</v>
      </c>
      <c r="C9" s="21">
        <v>3</v>
      </c>
      <c r="D9" s="21" t="s">
        <v>25</v>
      </c>
      <c r="E9" s="21"/>
      <c r="F9" s="2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45" customFormat="1" ht="15.75" thickBot="1" x14ac:dyDescent="0.3">
      <c r="B10" s="21">
        <v>28</v>
      </c>
      <c r="C10" s="21">
        <v>3</v>
      </c>
      <c r="D10" s="21" t="s">
        <v>26</v>
      </c>
      <c r="E10" s="21"/>
      <c r="F10" s="2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45" customFormat="1" ht="15.75" thickBot="1" x14ac:dyDescent="0.3">
      <c r="B11" s="21">
        <v>28</v>
      </c>
      <c r="C11" s="21">
        <v>3</v>
      </c>
      <c r="D11" s="21" t="s">
        <v>27</v>
      </c>
      <c r="E11" s="21">
        <v>1</v>
      </c>
      <c r="F11" s="2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45" customFormat="1" ht="15.75" thickBot="1" x14ac:dyDescent="0.3">
      <c r="B12" s="21">
        <v>28</v>
      </c>
      <c r="C12" s="21">
        <v>3</v>
      </c>
      <c r="D12" s="21" t="s">
        <v>27</v>
      </c>
      <c r="E12" s="21">
        <v>2</v>
      </c>
      <c r="F12" s="2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45" customFormat="1" ht="15.75" thickBot="1" x14ac:dyDescent="0.3">
      <c r="B13" s="21">
        <v>28</v>
      </c>
      <c r="C13" s="21">
        <v>3</v>
      </c>
      <c r="D13" s="21" t="s">
        <v>28</v>
      </c>
      <c r="E13" s="21">
        <v>1</v>
      </c>
      <c r="F13" s="22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45" customFormat="1" ht="15.75" thickBot="1" x14ac:dyDescent="0.3">
      <c r="B14" s="21">
        <v>28</v>
      </c>
      <c r="C14" s="21">
        <v>3</v>
      </c>
      <c r="D14" s="21" t="s">
        <v>28</v>
      </c>
      <c r="E14" s="21">
        <v>2</v>
      </c>
      <c r="F14" s="22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45" customFormat="1" ht="15.75" thickBot="1" x14ac:dyDescent="0.3">
      <c r="B15" s="21">
        <v>28</v>
      </c>
      <c r="C15" s="21">
        <v>3</v>
      </c>
      <c r="D15" s="21" t="s">
        <v>28</v>
      </c>
      <c r="E15" s="21">
        <v>3</v>
      </c>
      <c r="F15" s="2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45" customFormat="1" ht="15.75" thickBot="1" x14ac:dyDescent="0.3">
      <c r="B16" s="21">
        <v>28</v>
      </c>
      <c r="C16" s="21">
        <v>3</v>
      </c>
      <c r="D16" s="21" t="s">
        <v>29</v>
      </c>
      <c r="E16" s="21"/>
      <c r="F16" s="2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45" customFormat="1" ht="15.75" thickBot="1" x14ac:dyDescent="0.3">
      <c r="B17" s="21">
        <v>28</v>
      </c>
      <c r="C17" s="21">
        <v>3</v>
      </c>
      <c r="D17" s="21" t="s">
        <v>30</v>
      </c>
      <c r="E17" s="21"/>
      <c r="F17" s="2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45" customFormat="1" ht="15.75" thickBot="1" x14ac:dyDescent="0.3">
      <c r="B18" s="21">
        <v>28</v>
      </c>
      <c r="C18" s="21">
        <v>4</v>
      </c>
      <c r="D18" s="21"/>
      <c r="E18" s="21"/>
      <c r="F18" s="2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s="45" customFormat="1" ht="15.75" thickBot="1" x14ac:dyDescent="0.3">
      <c r="B19" s="21" t="s">
        <v>115</v>
      </c>
      <c r="C19" s="21">
        <v>1</v>
      </c>
      <c r="D19" s="21" t="s">
        <v>25</v>
      </c>
      <c r="E19" s="21"/>
      <c r="F19" s="22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s="45" customFormat="1" ht="15.75" thickBot="1" x14ac:dyDescent="0.3">
      <c r="B20" s="21" t="s">
        <v>115</v>
      </c>
      <c r="C20" s="21">
        <v>1</v>
      </c>
      <c r="D20" s="21" t="s">
        <v>26</v>
      </c>
      <c r="E20" s="21"/>
      <c r="F20" s="2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s="45" customFormat="1" ht="15.75" thickBot="1" x14ac:dyDescent="0.3">
      <c r="B21" s="21" t="s">
        <v>115</v>
      </c>
      <c r="C21" s="21">
        <v>1</v>
      </c>
      <c r="D21" s="21" t="s">
        <v>27</v>
      </c>
      <c r="E21" s="21">
        <v>1</v>
      </c>
      <c r="F21" s="22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s="45" customFormat="1" ht="15.75" thickBot="1" x14ac:dyDescent="0.3">
      <c r="B22" s="21" t="s">
        <v>115</v>
      </c>
      <c r="C22" s="21">
        <v>1</v>
      </c>
      <c r="D22" s="21" t="s">
        <v>27</v>
      </c>
      <c r="E22" s="21">
        <v>2</v>
      </c>
      <c r="F22" s="2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s="45" customFormat="1" ht="15.75" thickBot="1" x14ac:dyDescent="0.3">
      <c r="B23" s="21" t="s">
        <v>115</v>
      </c>
      <c r="C23" s="21">
        <v>1</v>
      </c>
      <c r="D23" s="21" t="s">
        <v>28</v>
      </c>
      <c r="E23" s="21">
        <v>1</v>
      </c>
      <c r="F23" s="22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s="45" customFormat="1" ht="15.75" thickBot="1" x14ac:dyDescent="0.3">
      <c r="B24" s="21" t="s">
        <v>115</v>
      </c>
      <c r="C24" s="21">
        <v>1</v>
      </c>
      <c r="D24" s="21" t="s">
        <v>28</v>
      </c>
      <c r="E24" s="21">
        <v>2</v>
      </c>
      <c r="F24" s="22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s="45" customFormat="1" ht="15.75" thickBot="1" x14ac:dyDescent="0.3">
      <c r="B25" s="21" t="s">
        <v>115</v>
      </c>
      <c r="C25" s="21">
        <v>1</v>
      </c>
      <c r="D25" s="21" t="s">
        <v>28</v>
      </c>
      <c r="E25" s="21">
        <v>3</v>
      </c>
      <c r="F25" s="2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s="45" customFormat="1" ht="15.75" thickBot="1" x14ac:dyDescent="0.3">
      <c r="B26" s="21" t="s">
        <v>115</v>
      </c>
      <c r="C26" s="21">
        <v>1</v>
      </c>
      <c r="D26" s="21" t="s">
        <v>29</v>
      </c>
      <c r="E26" s="21"/>
      <c r="F26" s="2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s="8" customFormat="1" ht="15.75" x14ac:dyDescent="0.25">
      <c r="B27" s="65" t="s">
        <v>98</v>
      </c>
      <c r="C27" s="65"/>
      <c r="D27" s="65"/>
      <c r="E27" s="65"/>
      <c r="F27" s="65"/>
      <c r="G27" s="15">
        <f>SUM(G6:G26)</f>
        <v>0</v>
      </c>
      <c r="H27" s="15">
        <f t="shared" ref="H27:AI27" si="0">SUM(H6:H26)</f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5">
        <f t="shared" si="0"/>
        <v>0</v>
      </c>
      <c r="Q27" s="15">
        <f t="shared" si="0"/>
        <v>0</v>
      </c>
      <c r="R27" s="15">
        <f t="shared" si="0"/>
        <v>0</v>
      </c>
      <c r="S27" s="15">
        <f t="shared" si="0"/>
        <v>0</v>
      </c>
      <c r="T27" s="15">
        <f t="shared" si="0"/>
        <v>0</v>
      </c>
      <c r="U27" s="15">
        <f t="shared" si="0"/>
        <v>0</v>
      </c>
      <c r="V27" s="15">
        <v>0</v>
      </c>
      <c r="W27" s="15">
        <f t="shared" si="0"/>
        <v>0</v>
      </c>
      <c r="X27" s="15">
        <f t="shared" si="0"/>
        <v>0</v>
      </c>
      <c r="Y27" s="15">
        <v>0</v>
      </c>
      <c r="Z27" s="15">
        <f t="shared" si="0"/>
        <v>0</v>
      </c>
      <c r="AA27" s="15">
        <f t="shared" si="0"/>
        <v>0</v>
      </c>
      <c r="AB27" s="15">
        <f t="shared" si="0"/>
        <v>0</v>
      </c>
      <c r="AC27" s="15">
        <f t="shared" si="0"/>
        <v>0</v>
      </c>
      <c r="AD27" s="15">
        <f t="shared" si="0"/>
        <v>0</v>
      </c>
      <c r="AE27" s="15">
        <f t="shared" si="0"/>
        <v>0</v>
      </c>
      <c r="AF27" s="15">
        <f t="shared" si="0"/>
        <v>0</v>
      </c>
      <c r="AG27" s="15">
        <f t="shared" si="0"/>
        <v>0</v>
      </c>
      <c r="AH27" s="15">
        <f t="shared" si="0"/>
        <v>0</v>
      </c>
      <c r="AI27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27:F27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I26">
      <formula1>0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1:AK17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9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9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162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78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45" customFormat="1" ht="15.75" thickBot="1" x14ac:dyDescent="0.3">
      <c r="B6" s="22">
        <v>34</v>
      </c>
      <c r="C6" s="22">
        <v>1</v>
      </c>
      <c r="D6" s="22" t="s">
        <v>25</v>
      </c>
      <c r="E6" s="22"/>
      <c r="F6" s="22"/>
      <c r="G6" s="30">
        <v>8948</v>
      </c>
      <c r="H6" s="30">
        <v>882</v>
      </c>
      <c r="I6" s="30">
        <v>409</v>
      </c>
      <c r="J6" s="30">
        <v>2827</v>
      </c>
      <c r="K6" s="30">
        <v>931</v>
      </c>
      <c r="L6" s="30">
        <v>184</v>
      </c>
      <c r="M6" s="30">
        <v>2563</v>
      </c>
      <c r="N6" s="30">
        <v>1036</v>
      </c>
      <c r="O6" s="30">
        <v>52</v>
      </c>
      <c r="P6" s="30">
        <v>0</v>
      </c>
      <c r="Q6" s="30">
        <v>1</v>
      </c>
      <c r="R6" s="30">
        <v>0</v>
      </c>
      <c r="S6" s="30">
        <v>527</v>
      </c>
      <c r="T6" s="30">
        <v>3725</v>
      </c>
      <c r="U6" s="30">
        <v>7436450</v>
      </c>
      <c r="V6" s="30">
        <f>U6/T6</f>
        <v>1996.3624161073826</v>
      </c>
      <c r="W6" s="30">
        <v>0</v>
      </c>
      <c r="X6" s="32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39</v>
      </c>
      <c r="AE6" s="30">
        <v>3</v>
      </c>
      <c r="AF6" s="30">
        <v>18</v>
      </c>
      <c r="AG6" s="30">
        <v>1</v>
      </c>
      <c r="AH6" s="30">
        <v>6</v>
      </c>
      <c r="AI6" s="30">
        <v>2</v>
      </c>
    </row>
    <row r="7" spans="2:35" s="45" customFormat="1" ht="15.75" thickBot="1" x14ac:dyDescent="0.3">
      <c r="B7" s="22">
        <v>34</v>
      </c>
      <c r="C7" s="22">
        <v>1</v>
      </c>
      <c r="D7" s="22" t="s">
        <v>26</v>
      </c>
      <c r="E7" s="22"/>
      <c r="F7" s="22"/>
      <c r="G7" s="30">
        <v>25</v>
      </c>
      <c r="H7" s="30">
        <v>3</v>
      </c>
      <c r="I7" s="30">
        <v>6</v>
      </c>
      <c r="J7" s="30">
        <v>10</v>
      </c>
      <c r="K7" s="30">
        <v>4</v>
      </c>
      <c r="L7" s="30">
        <v>0</v>
      </c>
      <c r="M7" s="30">
        <v>10</v>
      </c>
      <c r="N7" s="30">
        <v>4</v>
      </c>
      <c r="O7" s="30">
        <v>2</v>
      </c>
      <c r="P7" s="30">
        <v>0</v>
      </c>
      <c r="Q7" s="30">
        <v>0</v>
      </c>
      <c r="R7" s="30">
        <v>0</v>
      </c>
      <c r="S7" s="30">
        <v>0</v>
      </c>
      <c r="T7" s="30">
        <v>14</v>
      </c>
      <c r="U7" s="30">
        <v>23000</v>
      </c>
      <c r="V7" s="30">
        <f t="shared" ref="V7:V11" si="0">U7/T7</f>
        <v>1642.8571428571429</v>
      </c>
      <c r="W7" s="30">
        <v>0</v>
      </c>
      <c r="X7" s="32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45" customFormat="1" ht="15.75" thickBot="1" x14ac:dyDescent="0.3">
      <c r="B8" s="22">
        <v>34</v>
      </c>
      <c r="C8" s="22">
        <v>1</v>
      </c>
      <c r="D8" s="22" t="s">
        <v>27</v>
      </c>
      <c r="E8" s="22"/>
      <c r="F8" s="22"/>
      <c r="G8" s="30">
        <v>62</v>
      </c>
      <c r="H8" s="30">
        <v>18</v>
      </c>
      <c r="I8" s="30">
        <v>0</v>
      </c>
      <c r="J8" s="30">
        <v>13</v>
      </c>
      <c r="K8" s="30">
        <v>2</v>
      </c>
      <c r="L8" s="30">
        <v>0</v>
      </c>
      <c r="M8" s="30">
        <v>7</v>
      </c>
      <c r="N8" s="30">
        <v>3</v>
      </c>
      <c r="O8" s="30">
        <v>0</v>
      </c>
      <c r="P8" s="30">
        <v>0</v>
      </c>
      <c r="Q8" s="30">
        <v>0</v>
      </c>
      <c r="R8" s="30">
        <v>0</v>
      </c>
      <c r="S8" s="30">
        <v>4</v>
      </c>
      <c r="T8" s="30">
        <v>6</v>
      </c>
      <c r="U8" s="30">
        <v>14500</v>
      </c>
      <c r="V8" s="30">
        <f t="shared" si="0"/>
        <v>2416.6666666666665</v>
      </c>
      <c r="W8" s="30">
        <v>0</v>
      </c>
      <c r="X8" s="32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45" customFormat="1" ht="15.75" thickBot="1" x14ac:dyDescent="0.3">
      <c r="B9" s="22">
        <v>34</v>
      </c>
      <c r="C9" s="22">
        <v>2</v>
      </c>
      <c r="D9" s="22" t="s">
        <v>25</v>
      </c>
      <c r="E9" s="22"/>
      <c r="F9" s="22"/>
      <c r="G9" s="30">
        <v>289</v>
      </c>
      <c r="H9" s="30">
        <v>0</v>
      </c>
      <c r="I9" s="30">
        <v>0</v>
      </c>
      <c r="J9" s="30">
        <v>23</v>
      </c>
      <c r="K9" s="30">
        <v>0</v>
      </c>
      <c r="L9" s="30">
        <v>0</v>
      </c>
      <c r="M9" s="30">
        <v>23</v>
      </c>
      <c r="N9" s="30">
        <v>1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23</v>
      </c>
      <c r="U9" s="30">
        <v>23000</v>
      </c>
      <c r="V9" s="30">
        <f t="shared" si="0"/>
        <v>1000</v>
      </c>
      <c r="W9" s="30">
        <v>0</v>
      </c>
      <c r="X9" s="32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45" customFormat="1" ht="15.75" thickBot="1" x14ac:dyDescent="0.3">
      <c r="B10" s="22">
        <v>34</v>
      </c>
      <c r="C10" s="22">
        <v>2</v>
      </c>
      <c r="D10" s="22" t="s">
        <v>26</v>
      </c>
      <c r="E10" s="22"/>
      <c r="F10" s="22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45" customFormat="1" ht="15.75" thickBot="1" x14ac:dyDescent="0.3">
      <c r="B11" s="22" t="s">
        <v>43</v>
      </c>
      <c r="C11" s="22">
        <v>1</v>
      </c>
      <c r="D11" s="22" t="s">
        <v>25</v>
      </c>
      <c r="E11" s="22"/>
      <c r="F11" s="22"/>
      <c r="G11" s="30">
        <v>0</v>
      </c>
      <c r="H11" s="30">
        <v>0</v>
      </c>
      <c r="I11" s="30">
        <v>0</v>
      </c>
      <c r="J11" s="30">
        <v>0</v>
      </c>
      <c r="K11" s="30">
        <v>7782</v>
      </c>
      <c r="L11" s="30">
        <v>0</v>
      </c>
      <c r="M11" s="30">
        <v>0</v>
      </c>
      <c r="N11" s="30">
        <v>7782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7782</v>
      </c>
      <c r="U11" s="30">
        <v>6889800</v>
      </c>
      <c r="V11" s="30">
        <f t="shared" si="0"/>
        <v>885.35080956052434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45" customFormat="1" ht="15.75" thickBot="1" x14ac:dyDescent="0.3">
      <c r="B12" s="22" t="s">
        <v>43</v>
      </c>
      <c r="C12" s="22">
        <v>1</v>
      </c>
      <c r="D12" s="22" t="s">
        <v>26</v>
      </c>
      <c r="E12" s="22"/>
      <c r="F12" s="2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2"/>
      <c r="Y12" s="32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45" customFormat="1" ht="15.75" thickBot="1" x14ac:dyDescent="0.3">
      <c r="B13" s="22" t="s">
        <v>43</v>
      </c>
      <c r="C13" s="22">
        <v>2</v>
      </c>
      <c r="D13" s="22" t="s">
        <v>25</v>
      </c>
      <c r="E13" s="22"/>
      <c r="F13" s="22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2"/>
      <c r="Y13" s="32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45" customFormat="1" ht="15.75" thickBot="1" x14ac:dyDescent="0.3">
      <c r="B14" s="21" t="s">
        <v>43</v>
      </c>
      <c r="C14" s="21">
        <v>2</v>
      </c>
      <c r="D14" s="21" t="s">
        <v>26</v>
      </c>
      <c r="E14" s="23"/>
      <c r="F14" s="23"/>
      <c r="G14" s="30">
        <v>1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2">
        <v>0</v>
      </c>
      <c r="Y14" s="32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45" customFormat="1" ht="15.75" thickBot="1" x14ac:dyDescent="0.3">
      <c r="B15" s="22" t="s">
        <v>43</v>
      </c>
      <c r="C15" s="22">
        <v>2</v>
      </c>
      <c r="D15" s="22" t="s">
        <v>27</v>
      </c>
      <c r="E15" s="22"/>
      <c r="F15" s="22"/>
      <c r="G15" s="30">
        <v>4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45" customFormat="1" ht="15.75" thickBot="1" x14ac:dyDescent="0.3">
      <c r="B16" s="22" t="s">
        <v>43</v>
      </c>
      <c r="C16" s="22">
        <v>3</v>
      </c>
      <c r="D16" s="22"/>
      <c r="E16" s="22"/>
      <c r="F16" s="2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2"/>
      <c r="Y16" s="32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7" s="8" customFormat="1" ht="15.75" x14ac:dyDescent="0.25">
      <c r="B17" s="65" t="s">
        <v>98</v>
      </c>
      <c r="C17" s="65"/>
      <c r="D17" s="65"/>
      <c r="E17" s="65"/>
      <c r="F17" s="65"/>
      <c r="G17" s="15">
        <f>SUM(G6:G16)</f>
        <v>9329</v>
      </c>
      <c r="H17" s="15">
        <f t="shared" ref="H17:AI17" si="1">SUM(H6:H16)</f>
        <v>904</v>
      </c>
      <c r="I17" s="15">
        <f t="shared" si="1"/>
        <v>415</v>
      </c>
      <c r="J17" s="15">
        <f t="shared" si="1"/>
        <v>2873</v>
      </c>
      <c r="K17" s="15">
        <f t="shared" si="1"/>
        <v>8719</v>
      </c>
      <c r="L17" s="15">
        <f t="shared" si="1"/>
        <v>184</v>
      </c>
      <c r="M17" s="15">
        <f t="shared" si="1"/>
        <v>2603</v>
      </c>
      <c r="N17" s="15">
        <f t="shared" si="1"/>
        <v>8826</v>
      </c>
      <c r="O17" s="15">
        <f t="shared" si="1"/>
        <v>54</v>
      </c>
      <c r="P17" s="15">
        <f t="shared" si="1"/>
        <v>0</v>
      </c>
      <c r="Q17" s="15">
        <f t="shared" si="1"/>
        <v>1</v>
      </c>
      <c r="R17" s="15">
        <f t="shared" si="1"/>
        <v>0</v>
      </c>
      <c r="S17" s="15">
        <f t="shared" si="1"/>
        <v>531</v>
      </c>
      <c r="T17" s="15">
        <f t="shared" si="1"/>
        <v>11550</v>
      </c>
      <c r="U17" s="15">
        <f t="shared" si="1"/>
        <v>14386750</v>
      </c>
      <c r="V17" s="15">
        <f t="shared" ref="V17" si="2">U17/T17</f>
        <v>1245.6060606060605</v>
      </c>
      <c r="W17" s="15">
        <f t="shared" si="1"/>
        <v>0</v>
      </c>
      <c r="X17" s="15">
        <f t="shared" si="1"/>
        <v>0</v>
      </c>
      <c r="Y17" s="15">
        <v>0</v>
      </c>
      <c r="Z17" s="15">
        <f t="shared" si="1"/>
        <v>0</v>
      </c>
      <c r="AA17" s="15">
        <f t="shared" si="1"/>
        <v>0</v>
      </c>
      <c r="AB17" s="15">
        <f t="shared" si="1"/>
        <v>0</v>
      </c>
      <c r="AC17" s="15">
        <f t="shared" si="1"/>
        <v>0</v>
      </c>
      <c r="AD17" s="15">
        <f t="shared" si="1"/>
        <v>39</v>
      </c>
      <c r="AE17" s="15">
        <f t="shared" si="1"/>
        <v>3</v>
      </c>
      <c r="AF17" s="15">
        <f t="shared" si="1"/>
        <v>18</v>
      </c>
      <c r="AG17" s="15">
        <f t="shared" si="1"/>
        <v>1</v>
      </c>
      <c r="AH17" s="15">
        <f t="shared" si="1"/>
        <v>6</v>
      </c>
      <c r="AI17" s="15">
        <f t="shared" si="1"/>
        <v>2</v>
      </c>
      <c r="AJ17" s="15"/>
      <c r="AK17" s="15"/>
    </row>
  </sheetData>
  <mergeCells count="33">
    <mergeCell ref="B17:F17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W15:AI15 I12:J14 W6:W14 X11:AI11 Z16:AI16 H6:J11 G6:G16 H12:H16 Z12:AI14 K6:U14 I15:U16 W16 Y6:AI1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2:Y14 X18:Y1048576 X16:Y16 X1:X10 Y1:Y3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B1:AI69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U65" sqref="U65:U67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1" width="23.7109375" style="8" customWidth="1"/>
    <col min="22" max="22" width="23.7109375" style="15" customWidth="1"/>
    <col min="23" max="35" width="23.7109375" style="8" customWidth="1"/>
    <col min="36" max="16384" width="9.140625" style="8"/>
  </cols>
  <sheetData>
    <row r="1" spans="2:35" ht="15.75" thickBot="1" x14ac:dyDescent="0.3"/>
    <row r="2" spans="2:35" ht="16.5" customHeight="1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69" t="s">
        <v>93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81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7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67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6">
        <v>76</v>
      </c>
      <c r="C6" s="26">
        <v>1</v>
      </c>
      <c r="D6" s="26" t="s">
        <v>25</v>
      </c>
      <c r="E6" s="26"/>
      <c r="F6" s="23"/>
      <c r="G6" s="27">
        <v>51</v>
      </c>
      <c r="H6" s="27"/>
      <c r="I6" s="27">
        <v>35</v>
      </c>
      <c r="J6" s="27">
        <v>22</v>
      </c>
      <c r="K6" s="27">
        <v>36</v>
      </c>
      <c r="L6" s="27">
        <v>4</v>
      </c>
      <c r="M6" s="27">
        <v>23</v>
      </c>
      <c r="N6" s="27">
        <v>36</v>
      </c>
      <c r="O6" s="27"/>
      <c r="P6" s="27"/>
      <c r="Q6" s="26"/>
      <c r="R6" s="26"/>
      <c r="S6" s="26"/>
      <c r="T6" s="26">
        <v>47</v>
      </c>
      <c r="U6" s="28">
        <f>T6*V6</f>
        <v>1612883.49</v>
      </c>
      <c r="V6" s="29">
        <v>34316.67</v>
      </c>
      <c r="W6" s="30"/>
      <c r="X6" s="30"/>
      <c r="Y6" s="30"/>
      <c r="Z6" s="30"/>
      <c r="AA6" s="30"/>
      <c r="AB6" s="30"/>
      <c r="AC6" s="30"/>
      <c r="AD6" s="26">
        <v>2</v>
      </c>
      <c r="AE6" s="26">
        <v>1</v>
      </c>
      <c r="AF6" s="26">
        <v>1</v>
      </c>
      <c r="AG6" s="26"/>
      <c r="AH6" s="26">
        <v>1</v>
      </c>
      <c r="AI6" s="26"/>
    </row>
    <row r="7" spans="2:35" s="31" customFormat="1" ht="15.75" thickBot="1" x14ac:dyDescent="0.3">
      <c r="B7" s="26">
        <v>76</v>
      </c>
      <c r="C7" s="26">
        <v>1</v>
      </c>
      <c r="D7" s="26" t="s">
        <v>26</v>
      </c>
      <c r="E7" s="26"/>
      <c r="F7" s="23"/>
      <c r="G7" s="27">
        <v>76</v>
      </c>
      <c r="H7" s="27"/>
      <c r="I7" s="27">
        <v>24</v>
      </c>
      <c r="J7" s="27">
        <v>51</v>
      </c>
      <c r="K7" s="27">
        <v>87</v>
      </c>
      <c r="L7" s="27">
        <v>5</v>
      </c>
      <c r="M7" s="27">
        <v>57</v>
      </c>
      <c r="N7" s="27">
        <v>96</v>
      </c>
      <c r="O7" s="27">
        <v>4</v>
      </c>
      <c r="P7" s="27"/>
      <c r="Q7" s="26"/>
      <c r="R7" s="26"/>
      <c r="S7" s="26">
        <v>4</v>
      </c>
      <c r="T7" s="26">
        <v>109</v>
      </c>
      <c r="U7" s="28">
        <f t="shared" ref="U7:U68" si="0">T7*V7</f>
        <v>10467452.029999999</v>
      </c>
      <c r="V7" s="29">
        <v>96031.67</v>
      </c>
      <c r="W7" s="30"/>
      <c r="X7" s="30"/>
      <c r="Y7" s="30"/>
      <c r="Z7" s="30"/>
      <c r="AA7" s="30"/>
      <c r="AB7" s="30"/>
      <c r="AC7" s="30"/>
      <c r="AD7" s="26">
        <v>6</v>
      </c>
      <c r="AE7" s="26"/>
      <c r="AF7" s="26"/>
      <c r="AG7" s="26"/>
      <c r="AH7" s="26">
        <v>4</v>
      </c>
      <c r="AI7" s="26"/>
    </row>
    <row r="8" spans="2:35" s="31" customFormat="1" ht="15.75" thickBot="1" x14ac:dyDescent="0.3">
      <c r="B8" s="26">
        <v>76</v>
      </c>
      <c r="C8" s="26">
        <v>1</v>
      </c>
      <c r="D8" s="26" t="s">
        <v>27</v>
      </c>
      <c r="E8" s="26"/>
      <c r="F8" s="23"/>
      <c r="G8" s="27">
        <v>9</v>
      </c>
      <c r="H8" s="27">
        <v>1</v>
      </c>
      <c r="I8" s="27">
        <v>1</v>
      </c>
      <c r="J8" s="27">
        <v>12</v>
      </c>
      <c r="K8" s="27">
        <v>8</v>
      </c>
      <c r="L8" s="27"/>
      <c r="M8" s="27">
        <v>53</v>
      </c>
      <c r="N8" s="27">
        <v>8</v>
      </c>
      <c r="O8" s="27"/>
      <c r="P8" s="27"/>
      <c r="Q8" s="26"/>
      <c r="R8" s="26"/>
      <c r="S8" s="26"/>
      <c r="T8" s="26">
        <v>19</v>
      </c>
      <c r="U8" s="28">
        <f t="shared" si="0"/>
        <v>1549127</v>
      </c>
      <c r="V8" s="28">
        <v>81533</v>
      </c>
      <c r="W8" s="30"/>
      <c r="X8" s="30"/>
      <c r="Y8" s="30"/>
      <c r="Z8" s="30"/>
      <c r="AA8" s="30"/>
      <c r="AB8" s="30"/>
      <c r="AC8" s="30"/>
      <c r="AD8" s="26"/>
      <c r="AE8" s="26"/>
      <c r="AF8" s="26"/>
      <c r="AG8" s="26"/>
      <c r="AH8" s="26"/>
      <c r="AI8" s="26"/>
    </row>
    <row r="9" spans="2:35" s="31" customFormat="1" ht="15.75" thickBot="1" x14ac:dyDescent="0.3">
      <c r="B9" s="26">
        <v>76</v>
      </c>
      <c r="C9" s="26">
        <v>1</v>
      </c>
      <c r="D9" s="26" t="s">
        <v>28</v>
      </c>
      <c r="E9" s="26"/>
      <c r="F9" s="23"/>
      <c r="G9" s="27">
        <v>31</v>
      </c>
      <c r="H9" s="27"/>
      <c r="I9" s="27">
        <v>5</v>
      </c>
      <c r="J9" s="27">
        <v>88</v>
      </c>
      <c r="K9" s="27">
        <v>52</v>
      </c>
      <c r="L9" s="27">
        <v>11</v>
      </c>
      <c r="M9" s="27">
        <v>86</v>
      </c>
      <c r="N9" s="27">
        <v>52</v>
      </c>
      <c r="O9" s="27">
        <v>4</v>
      </c>
      <c r="P9" s="27"/>
      <c r="Q9" s="26"/>
      <c r="R9" s="26"/>
      <c r="S9" s="26">
        <v>3</v>
      </c>
      <c r="T9" s="26">
        <v>78</v>
      </c>
      <c r="U9" s="28">
        <f t="shared" si="0"/>
        <v>8510446.6199999992</v>
      </c>
      <c r="V9" s="29">
        <v>109108.29</v>
      </c>
      <c r="W9" s="30"/>
      <c r="X9" s="30"/>
      <c r="Y9" s="30"/>
      <c r="Z9" s="30"/>
      <c r="AA9" s="30"/>
      <c r="AB9" s="30"/>
      <c r="AC9" s="30"/>
      <c r="AD9" s="26">
        <v>8</v>
      </c>
      <c r="AE9" s="26">
        <v>4</v>
      </c>
      <c r="AF9" s="26"/>
      <c r="AG9" s="26"/>
      <c r="AH9" s="26">
        <v>3</v>
      </c>
      <c r="AI9" s="26"/>
    </row>
    <row r="10" spans="2:35" s="31" customFormat="1" ht="15.75" thickBot="1" x14ac:dyDescent="0.3">
      <c r="B10" s="26">
        <v>76</v>
      </c>
      <c r="C10" s="26">
        <v>1</v>
      </c>
      <c r="D10" s="26" t="s">
        <v>29</v>
      </c>
      <c r="E10" s="26"/>
      <c r="F10" s="23"/>
      <c r="G10" s="27">
        <v>164</v>
      </c>
      <c r="H10" s="27">
        <v>1</v>
      </c>
      <c r="I10" s="27">
        <v>49</v>
      </c>
      <c r="J10" s="27">
        <v>143</v>
      </c>
      <c r="K10" s="27">
        <v>133</v>
      </c>
      <c r="L10" s="27">
        <v>12</v>
      </c>
      <c r="M10" s="27">
        <v>158</v>
      </c>
      <c r="N10" s="27">
        <v>144</v>
      </c>
      <c r="O10" s="27">
        <v>15</v>
      </c>
      <c r="P10" s="27"/>
      <c r="Q10" s="26"/>
      <c r="R10" s="26"/>
      <c r="S10" s="26">
        <v>4</v>
      </c>
      <c r="T10" s="26">
        <v>207</v>
      </c>
      <c r="U10" s="28">
        <f t="shared" si="0"/>
        <v>29445168.330000002</v>
      </c>
      <c r="V10" s="29">
        <v>142247.19</v>
      </c>
      <c r="W10" s="30"/>
      <c r="X10" s="30"/>
      <c r="Y10" s="30"/>
      <c r="Z10" s="30"/>
      <c r="AA10" s="30"/>
      <c r="AB10" s="30"/>
      <c r="AC10" s="30"/>
      <c r="AD10" s="26">
        <v>17</v>
      </c>
      <c r="AE10" s="26">
        <v>6</v>
      </c>
      <c r="AF10" s="26"/>
      <c r="AG10" s="26"/>
      <c r="AH10" s="26">
        <v>10</v>
      </c>
      <c r="AI10" s="26"/>
    </row>
    <row r="11" spans="2:35" s="31" customFormat="1" ht="15.75" thickBot="1" x14ac:dyDescent="0.3">
      <c r="B11" s="26">
        <v>76</v>
      </c>
      <c r="C11" s="26">
        <v>1</v>
      </c>
      <c r="D11" s="26" t="s">
        <v>30</v>
      </c>
      <c r="E11" s="26"/>
      <c r="F11" s="23"/>
      <c r="G11" s="27">
        <v>243</v>
      </c>
      <c r="H11" s="27"/>
      <c r="I11" s="27">
        <v>90</v>
      </c>
      <c r="J11" s="27">
        <v>149</v>
      </c>
      <c r="K11" s="27">
        <v>190</v>
      </c>
      <c r="L11" s="27">
        <v>20</v>
      </c>
      <c r="M11" s="27">
        <v>160</v>
      </c>
      <c r="N11" s="27">
        <v>144</v>
      </c>
      <c r="O11" s="27">
        <v>5</v>
      </c>
      <c r="P11" s="27"/>
      <c r="Q11" s="26"/>
      <c r="R11" s="26"/>
      <c r="S11" s="26">
        <v>11</v>
      </c>
      <c r="T11" s="26">
        <v>271</v>
      </c>
      <c r="U11" s="28">
        <f t="shared" si="0"/>
        <v>100091589.86</v>
      </c>
      <c r="V11" s="29">
        <v>369341.66</v>
      </c>
      <c r="W11" s="30"/>
      <c r="X11" s="30"/>
      <c r="Y11" s="30"/>
      <c r="Z11" s="30"/>
      <c r="AA11" s="30"/>
      <c r="AB11" s="30"/>
      <c r="AC11" s="30"/>
      <c r="AD11" s="26">
        <v>17</v>
      </c>
      <c r="AE11" s="26">
        <v>5</v>
      </c>
      <c r="AF11" s="26"/>
      <c r="AG11" s="26"/>
      <c r="AH11" s="26">
        <v>9</v>
      </c>
      <c r="AI11" s="26"/>
    </row>
    <row r="12" spans="2:35" s="31" customFormat="1" ht="15.75" thickBot="1" x14ac:dyDescent="0.3">
      <c r="B12" s="26">
        <v>76</v>
      </c>
      <c r="C12" s="26">
        <v>1</v>
      </c>
      <c r="D12" s="26" t="s">
        <v>31</v>
      </c>
      <c r="E12" s="26"/>
      <c r="F12" s="23"/>
      <c r="G12" s="27"/>
      <c r="H12" s="27"/>
      <c r="I12" s="27"/>
      <c r="J12" s="27"/>
      <c r="K12" s="27">
        <v>1</v>
      </c>
      <c r="L12" s="27"/>
      <c r="M12" s="27"/>
      <c r="N12" s="27">
        <v>1</v>
      </c>
      <c r="O12" s="27"/>
      <c r="P12" s="27"/>
      <c r="Q12" s="26"/>
      <c r="R12" s="26"/>
      <c r="S12" s="26"/>
      <c r="T12" s="26">
        <v>1</v>
      </c>
      <c r="U12" s="28"/>
      <c r="V12" s="26"/>
      <c r="W12" s="30"/>
      <c r="X12" s="30"/>
      <c r="Y12" s="30"/>
      <c r="Z12" s="30"/>
      <c r="AA12" s="30"/>
      <c r="AB12" s="30"/>
      <c r="AC12" s="30"/>
      <c r="AD12" s="26"/>
      <c r="AE12" s="26"/>
      <c r="AF12" s="26"/>
      <c r="AG12" s="26"/>
      <c r="AH12" s="26"/>
      <c r="AI12" s="26"/>
    </row>
    <row r="13" spans="2:35" s="31" customFormat="1" ht="15.75" thickBot="1" x14ac:dyDescent="0.3">
      <c r="B13" s="26">
        <v>76</v>
      </c>
      <c r="C13" s="26">
        <v>1</v>
      </c>
      <c r="D13" s="26" t="s">
        <v>32</v>
      </c>
      <c r="E13" s="26"/>
      <c r="F13" s="23"/>
      <c r="G13" s="27">
        <v>4</v>
      </c>
      <c r="H13" s="27"/>
      <c r="I13" s="27">
        <v>1</v>
      </c>
      <c r="J13" s="27">
        <v>2</v>
      </c>
      <c r="K13" s="27">
        <v>7</v>
      </c>
      <c r="L13" s="27"/>
      <c r="M13" s="27">
        <v>2</v>
      </c>
      <c r="N13" s="27">
        <v>10</v>
      </c>
      <c r="O13" s="27"/>
      <c r="P13" s="27"/>
      <c r="Q13" s="26"/>
      <c r="R13" s="26"/>
      <c r="S13" s="26"/>
      <c r="T13" s="26">
        <v>12</v>
      </c>
      <c r="U13" s="28">
        <f t="shared" si="0"/>
        <v>730392</v>
      </c>
      <c r="V13" s="28">
        <v>60866</v>
      </c>
      <c r="W13" s="30"/>
      <c r="X13" s="30"/>
      <c r="Y13" s="30"/>
      <c r="Z13" s="30"/>
      <c r="AA13" s="30"/>
      <c r="AB13" s="30"/>
      <c r="AC13" s="30"/>
      <c r="AD13" s="26"/>
      <c r="AE13" s="26"/>
      <c r="AF13" s="26"/>
      <c r="AG13" s="26"/>
      <c r="AH13" s="26"/>
      <c r="AI13" s="26"/>
    </row>
    <row r="14" spans="2:35" s="31" customFormat="1" ht="15.75" thickBot="1" x14ac:dyDescent="0.3">
      <c r="B14" s="26">
        <v>76</v>
      </c>
      <c r="C14" s="26">
        <v>1</v>
      </c>
      <c r="D14" s="26" t="s">
        <v>33</v>
      </c>
      <c r="E14" s="26"/>
      <c r="F14" s="23"/>
      <c r="G14" s="27">
        <v>15</v>
      </c>
      <c r="H14" s="27"/>
      <c r="I14" s="27">
        <v>15</v>
      </c>
      <c r="J14" s="27">
        <v>16</v>
      </c>
      <c r="K14" s="27">
        <v>3</v>
      </c>
      <c r="L14" s="27">
        <v>2</v>
      </c>
      <c r="M14" s="27">
        <v>16</v>
      </c>
      <c r="N14" s="27">
        <v>4</v>
      </c>
      <c r="O14" s="27">
        <v>4</v>
      </c>
      <c r="P14" s="27"/>
      <c r="Q14" s="26"/>
      <c r="R14" s="26"/>
      <c r="S14" s="26">
        <v>1</v>
      </c>
      <c r="T14" s="26">
        <v>22</v>
      </c>
      <c r="U14" s="28">
        <f t="shared" si="0"/>
        <v>474100</v>
      </c>
      <c r="V14" s="28">
        <v>21550</v>
      </c>
      <c r="W14" s="30"/>
      <c r="X14" s="30"/>
      <c r="Y14" s="30"/>
      <c r="Z14" s="30"/>
      <c r="AA14" s="30"/>
      <c r="AB14" s="30"/>
      <c r="AC14" s="30"/>
      <c r="AD14" s="26"/>
      <c r="AE14" s="26"/>
      <c r="AF14" s="26"/>
      <c r="AG14" s="26"/>
      <c r="AH14" s="26"/>
      <c r="AI14" s="26"/>
    </row>
    <row r="15" spans="2:35" s="31" customFormat="1" ht="15.75" thickBot="1" x14ac:dyDescent="0.3">
      <c r="B15" s="26">
        <v>76</v>
      </c>
      <c r="C15" s="26">
        <v>1</v>
      </c>
      <c r="D15" s="26" t="s">
        <v>34</v>
      </c>
      <c r="E15" s="26"/>
      <c r="F15" s="23"/>
      <c r="G15" s="27">
        <v>24</v>
      </c>
      <c r="H15" s="27">
        <v>1</v>
      </c>
      <c r="I15" s="27">
        <v>3</v>
      </c>
      <c r="J15" s="27">
        <v>20</v>
      </c>
      <c r="K15" s="27">
        <v>18</v>
      </c>
      <c r="L15" s="27"/>
      <c r="M15" s="27">
        <v>19</v>
      </c>
      <c r="N15" s="27">
        <v>18</v>
      </c>
      <c r="O15" s="27">
        <v>1</v>
      </c>
      <c r="P15" s="27"/>
      <c r="Q15" s="26"/>
      <c r="R15" s="26"/>
      <c r="S15" s="26"/>
      <c r="T15" s="26">
        <v>32</v>
      </c>
      <c r="U15" s="28">
        <f t="shared" si="0"/>
        <v>2045280</v>
      </c>
      <c r="V15" s="28">
        <v>63915</v>
      </c>
      <c r="W15" s="30"/>
      <c r="X15" s="30"/>
      <c r="Y15" s="30"/>
      <c r="Z15" s="30"/>
      <c r="AA15" s="30"/>
      <c r="AB15" s="30"/>
      <c r="AC15" s="30"/>
      <c r="AD15" s="26"/>
      <c r="AE15" s="26"/>
      <c r="AF15" s="26"/>
      <c r="AG15" s="26"/>
      <c r="AH15" s="26"/>
      <c r="AI15" s="26"/>
    </row>
    <row r="16" spans="2:35" s="31" customFormat="1" ht="15.75" thickBot="1" x14ac:dyDescent="0.3">
      <c r="B16" s="26">
        <v>76</v>
      </c>
      <c r="C16" s="26">
        <v>1</v>
      </c>
      <c r="D16" s="26" t="s">
        <v>39</v>
      </c>
      <c r="E16" s="26"/>
      <c r="F16" s="23"/>
      <c r="G16" s="27">
        <v>82</v>
      </c>
      <c r="H16" s="27">
        <v>7</v>
      </c>
      <c r="I16" s="27">
        <v>14</v>
      </c>
      <c r="J16" s="27">
        <v>64</v>
      </c>
      <c r="K16" s="27">
        <v>133</v>
      </c>
      <c r="L16" s="27">
        <v>15</v>
      </c>
      <c r="M16" s="27">
        <v>68</v>
      </c>
      <c r="N16" s="27">
        <v>147</v>
      </c>
      <c r="O16" s="27">
        <v>4</v>
      </c>
      <c r="P16" s="27"/>
      <c r="Q16" s="26"/>
      <c r="R16" s="26"/>
      <c r="S16" s="26">
        <v>6</v>
      </c>
      <c r="T16" s="26">
        <v>198</v>
      </c>
      <c r="U16" s="28">
        <f t="shared" si="0"/>
        <v>47599597.980000004</v>
      </c>
      <c r="V16" s="29">
        <v>240402.01</v>
      </c>
      <c r="W16" s="30"/>
      <c r="X16" s="30"/>
      <c r="Y16" s="30"/>
      <c r="Z16" s="30"/>
      <c r="AA16" s="30"/>
      <c r="AB16" s="30"/>
      <c r="AC16" s="30"/>
      <c r="AD16" s="26">
        <v>9</v>
      </c>
      <c r="AE16" s="26">
        <v>6</v>
      </c>
      <c r="AF16" s="26"/>
      <c r="AG16" s="26"/>
      <c r="AH16" s="26">
        <v>2</v>
      </c>
      <c r="AI16" s="26"/>
    </row>
    <row r="17" spans="2:35" s="31" customFormat="1" ht="15.75" thickBot="1" x14ac:dyDescent="0.3">
      <c r="B17" s="26">
        <v>76</v>
      </c>
      <c r="C17" s="26">
        <v>1</v>
      </c>
      <c r="D17" s="26" t="s">
        <v>40</v>
      </c>
      <c r="E17" s="26"/>
      <c r="F17" s="23"/>
      <c r="G17" s="27">
        <v>1</v>
      </c>
      <c r="H17" s="27"/>
      <c r="I17" s="27">
        <v>1</v>
      </c>
      <c r="J17" s="27"/>
      <c r="K17" s="27">
        <v>4</v>
      </c>
      <c r="L17" s="27"/>
      <c r="M17" s="27"/>
      <c r="N17" s="27">
        <v>4</v>
      </c>
      <c r="O17" s="27"/>
      <c r="P17" s="27"/>
      <c r="Q17" s="26"/>
      <c r="R17" s="26"/>
      <c r="S17" s="26"/>
      <c r="T17" s="26">
        <v>4</v>
      </c>
      <c r="U17" s="28">
        <f t="shared" si="0"/>
        <v>23000</v>
      </c>
      <c r="V17" s="28">
        <v>5750</v>
      </c>
      <c r="W17" s="30"/>
      <c r="X17" s="30"/>
      <c r="Y17" s="30"/>
      <c r="Z17" s="30"/>
      <c r="AA17" s="30"/>
      <c r="AB17" s="30"/>
      <c r="AC17" s="30"/>
      <c r="AD17" s="26"/>
      <c r="AE17" s="26"/>
      <c r="AF17" s="26"/>
      <c r="AG17" s="26"/>
      <c r="AH17" s="26"/>
      <c r="AI17" s="26"/>
    </row>
    <row r="18" spans="2:35" s="31" customFormat="1" ht="15.75" thickBot="1" x14ac:dyDescent="0.3">
      <c r="B18" s="26">
        <v>76</v>
      </c>
      <c r="C18" s="26">
        <v>1</v>
      </c>
      <c r="D18" s="26" t="s">
        <v>41</v>
      </c>
      <c r="E18" s="26"/>
      <c r="F18" s="23"/>
      <c r="G18" s="27">
        <v>5</v>
      </c>
      <c r="H18" s="27"/>
      <c r="I18" s="27"/>
      <c r="J18" s="27"/>
      <c r="K18" s="27">
        <v>5</v>
      </c>
      <c r="L18" s="27"/>
      <c r="M18" s="27"/>
      <c r="N18" s="27">
        <v>5</v>
      </c>
      <c r="O18" s="27"/>
      <c r="P18" s="27"/>
      <c r="Q18" s="26"/>
      <c r="R18" s="26"/>
      <c r="S18" s="26"/>
      <c r="T18" s="26">
        <v>2</v>
      </c>
      <c r="U18" s="28">
        <f t="shared" si="0"/>
        <v>11000</v>
      </c>
      <c r="V18" s="28">
        <v>5500</v>
      </c>
      <c r="W18" s="30"/>
      <c r="X18" s="30"/>
      <c r="Y18" s="30"/>
      <c r="Z18" s="30"/>
      <c r="AA18" s="30"/>
      <c r="AB18" s="30"/>
      <c r="AC18" s="30"/>
      <c r="AD18" s="26"/>
      <c r="AE18" s="26"/>
      <c r="AF18" s="26"/>
      <c r="AG18" s="26"/>
      <c r="AH18" s="26"/>
      <c r="AI18" s="26"/>
    </row>
    <row r="19" spans="2:35" s="31" customFormat="1" ht="15.75" thickBot="1" x14ac:dyDescent="0.3">
      <c r="B19" s="26">
        <v>76</v>
      </c>
      <c r="C19" s="26">
        <v>2</v>
      </c>
      <c r="D19" s="26" t="s">
        <v>25</v>
      </c>
      <c r="E19" s="26"/>
      <c r="F19" s="23"/>
      <c r="G19" s="27">
        <v>147</v>
      </c>
      <c r="H19" s="27">
        <v>1</v>
      </c>
      <c r="I19" s="27">
        <v>52</v>
      </c>
      <c r="J19" s="27">
        <v>157</v>
      </c>
      <c r="K19" s="27">
        <v>109</v>
      </c>
      <c r="L19" s="27">
        <v>22</v>
      </c>
      <c r="M19" s="27">
        <v>165</v>
      </c>
      <c r="N19" s="27">
        <v>122</v>
      </c>
      <c r="O19" s="27"/>
      <c r="P19" s="27"/>
      <c r="Q19" s="26"/>
      <c r="R19" s="26"/>
      <c r="S19" s="26">
        <v>17</v>
      </c>
      <c r="T19" s="26">
        <v>256</v>
      </c>
      <c r="U19" s="28">
        <f t="shared" si="0"/>
        <v>103682933.76000001</v>
      </c>
      <c r="V19" s="29">
        <v>405011.46</v>
      </c>
      <c r="W19" s="30"/>
      <c r="X19" s="30"/>
      <c r="Y19" s="30"/>
      <c r="Z19" s="30"/>
      <c r="AA19" s="30"/>
      <c r="AB19" s="30"/>
      <c r="AC19" s="30"/>
      <c r="AD19" s="26">
        <v>9</v>
      </c>
      <c r="AE19" s="26">
        <v>6</v>
      </c>
      <c r="AF19" s="26"/>
      <c r="AG19" s="26"/>
      <c r="AH19" s="26">
        <v>3</v>
      </c>
      <c r="AI19" s="26"/>
    </row>
    <row r="20" spans="2:35" s="31" customFormat="1" ht="15.75" thickBot="1" x14ac:dyDescent="0.3">
      <c r="B20" s="26">
        <v>76</v>
      </c>
      <c r="C20" s="26">
        <v>2</v>
      </c>
      <c r="D20" s="26" t="s">
        <v>26</v>
      </c>
      <c r="E20" s="26"/>
      <c r="F20" s="23"/>
      <c r="G20" s="27">
        <v>3</v>
      </c>
      <c r="H20" s="27">
        <v>1</v>
      </c>
      <c r="I20" s="27">
        <v>2</v>
      </c>
      <c r="J20" s="27">
        <v>4</v>
      </c>
      <c r="K20" s="27">
        <v>2</v>
      </c>
      <c r="L20" s="27"/>
      <c r="M20" s="27">
        <v>3</v>
      </c>
      <c r="N20" s="27">
        <v>1</v>
      </c>
      <c r="O20" s="27"/>
      <c r="P20" s="27"/>
      <c r="Q20" s="26"/>
      <c r="R20" s="26"/>
      <c r="S20" s="26"/>
      <c r="T20" s="26">
        <v>4</v>
      </c>
      <c r="U20" s="28">
        <f t="shared" si="0"/>
        <v>16000</v>
      </c>
      <c r="V20" s="28">
        <v>4000</v>
      </c>
      <c r="W20" s="30"/>
      <c r="X20" s="30"/>
      <c r="Y20" s="30"/>
      <c r="Z20" s="30"/>
      <c r="AA20" s="30"/>
      <c r="AB20" s="30"/>
      <c r="AC20" s="30"/>
      <c r="AD20" s="26"/>
      <c r="AE20" s="26"/>
      <c r="AF20" s="26"/>
      <c r="AG20" s="26"/>
      <c r="AH20" s="26"/>
      <c r="AI20" s="26"/>
    </row>
    <row r="21" spans="2:35" s="31" customFormat="1" ht="15.75" thickBot="1" x14ac:dyDescent="0.3">
      <c r="B21" s="26">
        <v>76</v>
      </c>
      <c r="C21" s="26">
        <v>2</v>
      </c>
      <c r="D21" s="26" t="s">
        <v>27</v>
      </c>
      <c r="E21" s="26"/>
      <c r="F21" s="23"/>
      <c r="G21" s="26">
        <v>1</v>
      </c>
      <c r="H21" s="26"/>
      <c r="I21" s="26"/>
      <c r="J21" s="26">
        <v>3</v>
      </c>
      <c r="K21" s="26">
        <v>1</v>
      </c>
      <c r="L21" s="26"/>
      <c r="M21" s="26">
        <v>5</v>
      </c>
      <c r="N21" s="26">
        <v>2</v>
      </c>
      <c r="O21" s="26"/>
      <c r="P21" s="26"/>
      <c r="Q21" s="26"/>
      <c r="R21" s="26"/>
      <c r="S21" s="26">
        <v>1</v>
      </c>
      <c r="T21" s="26">
        <v>6</v>
      </c>
      <c r="U21" s="28">
        <f t="shared" si="0"/>
        <v>171996</v>
      </c>
      <c r="V21" s="28">
        <v>28666</v>
      </c>
      <c r="W21" s="30"/>
      <c r="X21" s="30"/>
      <c r="Y21" s="30"/>
      <c r="Z21" s="30"/>
      <c r="AA21" s="30"/>
      <c r="AB21" s="30"/>
      <c r="AC21" s="30"/>
      <c r="AD21" s="26"/>
      <c r="AE21" s="26"/>
      <c r="AF21" s="26"/>
      <c r="AG21" s="26"/>
      <c r="AH21" s="26"/>
      <c r="AI21" s="26"/>
    </row>
    <row r="22" spans="2:35" s="31" customFormat="1" ht="15.75" thickBot="1" x14ac:dyDescent="0.3">
      <c r="B22" s="26">
        <v>76</v>
      </c>
      <c r="C22" s="26">
        <v>2</v>
      </c>
      <c r="D22" s="26" t="s">
        <v>28</v>
      </c>
      <c r="E22" s="26"/>
      <c r="F22" s="2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/>
      <c r="V22" s="26"/>
      <c r="W22" s="30"/>
      <c r="X22" s="30"/>
      <c r="Y22" s="30"/>
      <c r="Z22" s="30"/>
      <c r="AA22" s="30"/>
      <c r="AB22" s="30"/>
      <c r="AC22" s="30"/>
      <c r="AD22" s="26"/>
      <c r="AE22" s="26"/>
      <c r="AF22" s="26"/>
      <c r="AG22" s="26"/>
      <c r="AH22" s="26"/>
      <c r="AI22" s="26"/>
    </row>
    <row r="23" spans="2:35" s="31" customFormat="1" ht="15.75" thickBot="1" x14ac:dyDescent="0.3">
      <c r="B23" s="26">
        <v>76</v>
      </c>
      <c r="C23" s="26">
        <v>2</v>
      </c>
      <c r="D23" s="26" t="s">
        <v>29</v>
      </c>
      <c r="E23" s="26"/>
      <c r="F23" s="23"/>
      <c r="G23" s="26"/>
      <c r="H23" s="26"/>
      <c r="I23" s="26"/>
      <c r="J23" s="26"/>
      <c r="K23" s="26"/>
      <c r="L23" s="26"/>
      <c r="M23" s="26"/>
      <c r="N23" s="26">
        <v>1</v>
      </c>
      <c r="O23" s="26"/>
      <c r="P23" s="26"/>
      <c r="Q23" s="26"/>
      <c r="R23" s="26"/>
      <c r="S23" s="26"/>
      <c r="T23" s="26">
        <v>1</v>
      </c>
      <c r="U23" s="28">
        <f t="shared" si="0"/>
        <v>1500</v>
      </c>
      <c r="V23" s="28">
        <v>1500</v>
      </c>
      <c r="W23" s="30"/>
      <c r="X23" s="30"/>
      <c r="Y23" s="30"/>
      <c r="Z23" s="30"/>
      <c r="AA23" s="30"/>
      <c r="AB23" s="30"/>
      <c r="AC23" s="30"/>
      <c r="AD23" s="26"/>
      <c r="AE23" s="26"/>
      <c r="AF23" s="26"/>
      <c r="AG23" s="26"/>
      <c r="AH23" s="26"/>
      <c r="AI23" s="26"/>
    </row>
    <row r="24" spans="2:35" s="31" customFormat="1" ht="15.75" thickBot="1" x14ac:dyDescent="0.3">
      <c r="B24" s="26">
        <v>76</v>
      </c>
      <c r="C24" s="26">
        <v>2</v>
      </c>
      <c r="D24" s="26" t="s">
        <v>30</v>
      </c>
      <c r="E24" s="26"/>
      <c r="F24" s="23"/>
      <c r="G24" s="26">
        <v>1</v>
      </c>
      <c r="H24" s="26"/>
      <c r="I24" s="26">
        <v>1</v>
      </c>
      <c r="J24" s="26">
        <v>10</v>
      </c>
      <c r="K24" s="26">
        <v>2</v>
      </c>
      <c r="L24" s="26"/>
      <c r="M24" s="26">
        <v>9</v>
      </c>
      <c r="N24" s="26">
        <v>3</v>
      </c>
      <c r="O24" s="26"/>
      <c r="P24" s="26"/>
      <c r="Q24" s="26"/>
      <c r="R24" s="26"/>
      <c r="S24" s="26"/>
      <c r="T24" s="26">
        <v>2</v>
      </c>
      <c r="U24" s="28">
        <f t="shared" si="0"/>
        <v>2000</v>
      </c>
      <c r="V24" s="28">
        <v>1000</v>
      </c>
      <c r="W24" s="30"/>
      <c r="X24" s="30"/>
      <c r="Y24" s="30"/>
      <c r="Z24" s="30"/>
      <c r="AA24" s="30"/>
      <c r="AB24" s="30"/>
      <c r="AC24" s="30"/>
      <c r="AD24" s="26"/>
      <c r="AE24" s="26"/>
      <c r="AF24" s="26"/>
      <c r="AG24" s="26"/>
      <c r="AH24" s="26"/>
      <c r="AI24" s="26"/>
    </row>
    <row r="25" spans="2:35" s="31" customFormat="1" ht="15.75" thickBot="1" x14ac:dyDescent="0.3">
      <c r="B25" s="26">
        <v>76</v>
      </c>
      <c r="C25" s="26">
        <v>2</v>
      </c>
      <c r="D25" s="26" t="s">
        <v>31</v>
      </c>
      <c r="E25" s="26"/>
      <c r="F25" s="23"/>
      <c r="G25" s="26"/>
      <c r="H25" s="26"/>
      <c r="I25" s="26"/>
      <c r="J25" s="26"/>
      <c r="K25" s="26"/>
      <c r="L25" s="26"/>
      <c r="M25" s="26">
        <v>1</v>
      </c>
      <c r="N25" s="26"/>
      <c r="O25" s="26"/>
      <c r="P25" s="26"/>
      <c r="Q25" s="26"/>
      <c r="R25" s="26"/>
      <c r="S25" s="26"/>
      <c r="T25" s="26">
        <v>1</v>
      </c>
      <c r="U25" s="28">
        <f t="shared" si="0"/>
        <v>80000</v>
      </c>
      <c r="V25" s="28">
        <v>80000</v>
      </c>
      <c r="W25" s="30"/>
      <c r="X25" s="30"/>
      <c r="Y25" s="30"/>
      <c r="Z25" s="30"/>
      <c r="AA25" s="30"/>
      <c r="AB25" s="30"/>
      <c r="AC25" s="30"/>
      <c r="AD25" s="26"/>
      <c r="AE25" s="26"/>
      <c r="AF25" s="26"/>
      <c r="AG25" s="26"/>
      <c r="AH25" s="26"/>
      <c r="AI25" s="26"/>
    </row>
    <row r="26" spans="2:35" s="31" customFormat="1" ht="15.75" thickBot="1" x14ac:dyDescent="0.3">
      <c r="B26" s="26">
        <v>76</v>
      </c>
      <c r="C26" s="26">
        <v>2</v>
      </c>
      <c r="D26" s="26" t="s">
        <v>32</v>
      </c>
      <c r="E26" s="26"/>
      <c r="F26" s="23"/>
      <c r="G26" s="26"/>
      <c r="H26" s="26"/>
      <c r="I26" s="26"/>
      <c r="J26" s="26"/>
      <c r="K26" s="26"/>
      <c r="L26" s="26"/>
      <c r="M26" s="26"/>
      <c r="N26" s="26">
        <v>1</v>
      </c>
      <c r="O26" s="26"/>
      <c r="P26" s="26"/>
      <c r="Q26" s="26"/>
      <c r="R26" s="26"/>
      <c r="S26" s="26"/>
      <c r="T26" s="26">
        <v>1</v>
      </c>
      <c r="U26" s="28">
        <f t="shared" si="0"/>
        <v>1000</v>
      </c>
      <c r="V26" s="28">
        <v>1000</v>
      </c>
      <c r="W26" s="30"/>
      <c r="X26" s="30"/>
      <c r="Y26" s="30"/>
      <c r="Z26" s="30"/>
      <c r="AA26" s="30"/>
      <c r="AB26" s="30"/>
      <c r="AC26" s="30"/>
      <c r="AD26" s="26"/>
      <c r="AE26" s="26"/>
      <c r="AF26" s="26"/>
      <c r="AG26" s="26"/>
      <c r="AH26" s="26"/>
      <c r="AI26" s="26"/>
    </row>
    <row r="27" spans="2:35" s="31" customFormat="1" ht="15.75" thickBot="1" x14ac:dyDescent="0.3">
      <c r="B27" s="26">
        <v>76</v>
      </c>
      <c r="C27" s="26">
        <v>2</v>
      </c>
      <c r="D27" s="26" t="s">
        <v>33</v>
      </c>
      <c r="E27" s="26"/>
      <c r="F27" s="23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>
        <v>2</v>
      </c>
      <c r="R27" s="26"/>
      <c r="S27" s="26"/>
      <c r="T27" s="26"/>
      <c r="U27" s="28"/>
      <c r="V27" s="26"/>
      <c r="W27" s="30"/>
      <c r="X27" s="30"/>
      <c r="Y27" s="30"/>
      <c r="Z27" s="30"/>
      <c r="AA27" s="30"/>
      <c r="AB27" s="30"/>
      <c r="AC27" s="30"/>
      <c r="AD27" s="26">
        <v>1</v>
      </c>
      <c r="AE27" s="26">
        <v>1</v>
      </c>
      <c r="AF27" s="26">
        <v>1</v>
      </c>
      <c r="AG27" s="26"/>
      <c r="AH27" s="26"/>
      <c r="AI27" s="26"/>
    </row>
    <row r="28" spans="2:35" s="31" customFormat="1" ht="15.75" thickBot="1" x14ac:dyDescent="0.3">
      <c r="B28" s="26">
        <v>76</v>
      </c>
      <c r="C28" s="26">
        <v>2</v>
      </c>
      <c r="D28" s="26" t="s">
        <v>34</v>
      </c>
      <c r="E28" s="26"/>
      <c r="F28" s="23"/>
      <c r="G28" s="26">
        <v>1</v>
      </c>
      <c r="H28" s="26"/>
      <c r="I28" s="26"/>
      <c r="J28" s="26">
        <v>1</v>
      </c>
      <c r="K28" s="26"/>
      <c r="L28" s="26"/>
      <c r="M28" s="26">
        <v>3</v>
      </c>
      <c r="N28" s="26"/>
      <c r="O28" s="26"/>
      <c r="P28" s="26"/>
      <c r="Q28" s="26"/>
      <c r="R28" s="26"/>
      <c r="S28" s="26"/>
      <c r="T28" s="26">
        <v>3</v>
      </c>
      <c r="U28" s="28">
        <f t="shared" si="0"/>
        <v>15000</v>
      </c>
      <c r="V28" s="28">
        <v>5000</v>
      </c>
      <c r="W28" s="30"/>
      <c r="X28" s="30"/>
      <c r="Y28" s="30"/>
      <c r="Z28" s="30"/>
      <c r="AA28" s="30"/>
      <c r="AB28" s="30"/>
      <c r="AC28" s="30"/>
      <c r="AD28" s="26"/>
      <c r="AE28" s="26"/>
      <c r="AF28" s="26"/>
      <c r="AG28" s="26"/>
      <c r="AH28" s="26"/>
      <c r="AI28" s="26"/>
    </row>
    <row r="29" spans="2:35" s="31" customFormat="1" ht="15.75" thickBot="1" x14ac:dyDescent="0.3">
      <c r="B29" s="26">
        <v>76</v>
      </c>
      <c r="C29" s="26">
        <v>2</v>
      </c>
      <c r="D29" s="26" t="s">
        <v>39</v>
      </c>
      <c r="E29" s="26"/>
      <c r="F29" s="23"/>
      <c r="G29" s="26">
        <v>27</v>
      </c>
      <c r="H29" s="26"/>
      <c r="I29" s="26">
        <v>1</v>
      </c>
      <c r="J29" s="26">
        <v>17</v>
      </c>
      <c r="K29" s="26">
        <v>33</v>
      </c>
      <c r="L29" s="26">
        <v>1</v>
      </c>
      <c r="M29" s="26">
        <v>18</v>
      </c>
      <c r="N29" s="26">
        <v>42</v>
      </c>
      <c r="O29" s="26">
        <v>1</v>
      </c>
      <c r="P29" s="26"/>
      <c r="Q29" s="26"/>
      <c r="R29" s="26"/>
      <c r="S29" s="26">
        <v>1</v>
      </c>
      <c r="T29" s="26">
        <v>56</v>
      </c>
      <c r="U29" s="28">
        <f t="shared" si="0"/>
        <v>5646760</v>
      </c>
      <c r="V29" s="28">
        <v>100835</v>
      </c>
      <c r="W29" s="30"/>
      <c r="X29" s="30"/>
      <c r="Y29" s="30"/>
      <c r="Z29" s="30"/>
      <c r="AA29" s="30"/>
      <c r="AB29" s="30"/>
      <c r="AC29" s="30"/>
      <c r="AD29" s="26"/>
      <c r="AE29" s="26"/>
      <c r="AF29" s="26"/>
      <c r="AG29" s="26"/>
      <c r="AH29" s="26"/>
      <c r="AI29" s="26"/>
    </row>
    <row r="30" spans="2:35" s="31" customFormat="1" ht="15.75" thickBot="1" x14ac:dyDescent="0.3">
      <c r="B30" s="26">
        <v>76</v>
      </c>
      <c r="C30" s="26">
        <v>2</v>
      </c>
      <c r="D30" s="26" t="s">
        <v>40</v>
      </c>
      <c r="E30" s="26"/>
      <c r="F30" s="23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8"/>
      <c r="V30" s="26"/>
      <c r="W30" s="30"/>
      <c r="X30" s="30"/>
      <c r="Y30" s="30"/>
      <c r="Z30" s="30"/>
      <c r="AA30" s="30"/>
      <c r="AB30" s="30"/>
      <c r="AC30" s="30"/>
      <c r="AD30" s="26"/>
      <c r="AE30" s="26"/>
      <c r="AF30" s="26"/>
      <c r="AG30" s="26"/>
      <c r="AH30" s="26"/>
      <c r="AI30" s="26"/>
    </row>
    <row r="31" spans="2:35" s="31" customFormat="1" ht="15.75" thickBot="1" x14ac:dyDescent="0.3">
      <c r="B31" s="26">
        <v>76</v>
      </c>
      <c r="C31" s="26">
        <v>2</v>
      </c>
      <c r="D31" s="26" t="s">
        <v>41</v>
      </c>
      <c r="E31" s="26"/>
      <c r="F31" s="23"/>
      <c r="G31" s="26">
        <v>19</v>
      </c>
      <c r="H31" s="26"/>
      <c r="I31" s="26">
        <v>4</v>
      </c>
      <c r="J31" s="26"/>
      <c r="K31" s="26">
        <v>36</v>
      </c>
      <c r="L31" s="26"/>
      <c r="M31" s="26">
        <v>1</v>
      </c>
      <c r="N31" s="26">
        <v>47</v>
      </c>
      <c r="O31" s="26"/>
      <c r="P31" s="26"/>
      <c r="Q31" s="26"/>
      <c r="R31" s="26"/>
      <c r="S31" s="26"/>
      <c r="T31" s="26">
        <v>52</v>
      </c>
      <c r="U31" s="28">
        <f t="shared" si="0"/>
        <v>987532</v>
      </c>
      <c r="V31" s="29">
        <v>18991</v>
      </c>
      <c r="W31" s="30"/>
      <c r="X31" s="30"/>
      <c r="Y31" s="30"/>
      <c r="Z31" s="30"/>
      <c r="AA31" s="30"/>
      <c r="AB31" s="30"/>
      <c r="AC31" s="30"/>
      <c r="AD31" s="26"/>
      <c r="AE31" s="26"/>
      <c r="AF31" s="26"/>
      <c r="AG31" s="26"/>
      <c r="AH31" s="26"/>
      <c r="AI31" s="26"/>
    </row>
    <row r="32" spans="2:35" s="31" customFormat="1" ht="15.75" thickBot="1" x14ac:dyDescent="0.3">
      <c r="B32" s="26">
        <v>76</v>
      </c>
      <c r="C32" s="26">
        <v>2</v>
      </c>
      <c r="D32" s="26" t="s">
        <v>42</v>
      </c>
      <c r="E32" s="26"/>
      <c r="F32" s="23"/>
      <c r="G32" s="26">
        <v>8</v>
      </c>
      <c r="H32" s="26"/>
      <c r="I32" s="26">
        <v>8</v>
      </c>
      <c r="J32" s="26"/>
      <c r="K32" s="26">
        <v>8</v>
      </c>
      <c r="L32" s="26"/>
      <c r="M32" s="26"/>
      <c r="N32" s="26">
        <v>8</v>
      </c>
      <c r="O32" s="26"/>
      <c r="P32" s="26"/>
      <c r="Q32" s="26"/>
      <c r="R32" s="26"/>
      <c r="S32" s="26"/>
      <c r="T32" s="26">
        <v>8</v>
      </c>
      <c r="U32" s="28">
        <f t="shared" si="0"/>
        <v>9500</v>
      </c>
      <c r="V32" s="29">
        <v>1187.5</v>
      </c>
      <c r="W32" s="30"/>
      <c r="X32" s="30"/>
      <c r="Y32" s="30"/>
      <c r="Z32" s="30"/>
      <c r="AA32" s="30"/>
      <c r="AB32" s="30"/>
      <c r="AC32" s="30"/>
      <c r="AD32" s="26"/>
      <c r="AE32" s="26"/>
      <c r="AF32" s="26"/>
      <c r="AG32" s="26"/>
      <c r="AH32" s="26"/>
      <c r="AI32" s="26"/>
    </row>
    <row r="33" spans="2:35" s="31" customFormat="1" ht="15.75" thickBot="1" x14ac:dyDescent="0.3">
      <c r="B33" s="26">
        <v>76</v>
      </c>
      <c r="C33" s="26">
        <v>2</v>
      </c>
      <c r="D33" s="26" t="s">
        <v>49</v>
      </c>
      <c r="E33" s="26"/>
      <c r="F33" s="2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8"/>
      <c r="V33" s="28"/>
      <c r="W33" s="30"/>
      <c r="X33" s="30"/>
      <c r="Y33" s="30"/>
      <c r="Z33" s="30"/>
      <c r="AA33" s="30"/>
      <c r="AB33" s="30"/>
      <c r="AC33" s="30"/>
      <c r="AD33" s="26"/>
      <c r="AE33" s="26"/>
      <c r="AF33" s="26"/>
      <c r="AG33" s="26"/>
      <c r="AH33" s="26"/>
      <c r="AI33" s="26"/>
    </row>
    <row r="34" spans="2:35" s="31" customFormat="1" ht="15.75" thickBot="1" x14ac:dyDescent="0.3">
      <c r="B34" s="26">
        <v>76</v>
      </c>
      <c r="C34" s="26">
        <v>2</v>
      </c>
      <c r="D34" s="26" t="s">
        <v>50</v>
      </c>
      <c r="E34" s="26"/>
      <c r="F34" s="2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8"/>
      <c r="V34" s="26"/>
      <c r="W34" s="30"/>
      <c r="X34" s="30"/>
      <c r="Y34" s="30"/>
      <c r="Z34" s="30"/>
      <c r="AA34" s="30"/>
      <c r="AB34" s="30"/>
      <c r="AC34" s="30"/>
      <c r="AD34" s="26"/>
      <c r="AE34" s="26"/>
      <c r="AF34" s="26"/>
      <c r="AG34" s="26"/>
      <c r="AH34" s="26"/>
      <c r="AI34" s="26"/>
    </row>
    <row r="35" spans="2:35" s="31" customFormat="1" ht="15.75" thickBot="1" x14ac:dyDescent="0.3">
      <c r="B35" s="26">
        <v>76</v>
      </c>
      <c r="C35" s="26">
        <v>2</v>
      </c>
      <c r="D35" s="26" t="s">
        <v>51</v>
      </c>
      <c r="E35" s="26"/>
      <c r="F35" s="2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8"/>
      <c r="V35" s="26"/>
      <c r="W35" s="30"/>
      <c r="X35" s="30"/>
      <c r="Y35" s="30"/>
      <c r="Z35" s="30"/>
      <c r="AA35" s="30"/>
      <c r="AB35" s="30"/>
      <c r="AC35" s="30"/>
      <c r="AD35" s="26"/>
      <c r="AE35" s="26"/>
      <c r="AF35" s="26"/>
      <c r="AG35" s="26"/>
      <c r="AH35" s="26"/>
      <c r="AI35" s="26"/>
    </row>
    <row r="36" spans="2:35" s="31" customFormat="1" ht="15.75" thickBot="1" x14ac:dyDescent="0.3">
      <c r="B36" s="26">
        <v>76</v>
      </c>
      <c r="C36" s="26">
        <v>4</v>
      </c>
      <c r="D36" s="26"/>
      <c r="E36" s="26"/>
      <c r="F36" s="2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8"/>
      <c r="V36" s="26"/>
      <c r="W36" s="30"/>
      <c r="X36" s="30"/>
      <c r="Y36" s="30"/>
      <c r="Z36" s="30"/>
      <c r="AA36" s="30"/>
      <c r="AB36" s="30"/>
      <c r="AC36" s="30"/>
      <c r="AD36" s="26"/>
      <c r="AE36" s="26"/>
      <c r="AF36" s="26"/>
      <c r="AG36" s="26"/>
      <c r="AH36" s="26"/>
      <c r="AI36" s="26"/>
    </row>
    <row r="37" spans="2:35" s="31" customFormat="1" ht="15.75" thickBot="1" x14ac:dyDescent="0.3">
      <c r="B37" s="26">
        <v>76</v>
      </c>
      <c r="C37" s="26">
        <v>5</v>
      </c>
      <c r="D37" s="26"/>
      <c r="E37" s="26"/>
      <c r="F37" s="23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8"/>
      <c r="V37" s="26"/>
      <c r="W37" s="30"/>
      <c r="X37" s="30"/>
      <c r="Y37" s="30"/>
      <c r="Z37" s="30"/>
      <c r="AA37" s="30"/>
      <c r="AB37" s="30"/>
      <c r="AC37" s="30"/>
      <c r="AD37" s="26"/>
      <c r="AE37" s="26"/>
      <c r="AF37" s="26"/>
      <c r="AG37" s="26"/>
      <c r="AH37" s="26"/>
      <c r="AI37" s="26"/>
    </row>
    <row r="38" spans="2:35" s="31" customFormat="1" ht="15.75" thickBot="1" x14ac:dyDescent="0.3">
      <c r="B38" s="26" t="s">
        <v>60</v>
      </c>
      <c r="C38" s="26">
        <v>1</v>
      </c>
      <c r="D38" s="26" t="s">
        <v>25</v>
      </c>
      <c r="E38" s="26"/>
      <c r="F38" s="23"/>
      <c r="G38" s="26"/>
      <c r="H38" s="26"/>
      <c r="I38" s="26"/>
      <c r="J38" s="26"/>
      <c r="K38" s="26">
        <v>7</v>
      </c>
      <c r="L38" s="26"/>
      <c r="M38" s="26"/>
      <c r="N38" s="26">
        <v>7</v>
      </c>
      <c r="O38" s="26"/>
      <c r="P38" s="26"/>
      <c r="Q38" s="26"/>
      <c r="R38" s="26"/>
      <c r="S38" s="26"/>
      <c r="T38" s="26">
        <v>7</v>
      </c>
      <c r="U38" s="28">
        <f t="shared" si="0"/>
        <v>108150</v>
      </c>
      <c r="V38" s="28">
        <v>15450</v>
      </c>
      <c r="W38" s="30"/>
      <c r="X38" s="30"/>
      <c r="Y38" s="30"/>
      <c r="Z38" s="30"/>
      <c r="AA38" s="30"/>
      <c r="AB38" s="30"/>
      <c r="AC38" s="30"/>
      <c r="AD38" s="26"/>
      <c r="AE38" s="26"/>
      <c r="AF38" s="26"/>
      <c r="AG38" s="26"/>
      <c r="AH38" s="26"/>
      <c r="AI38" s="26"/>
    </row>
    <row r="39" spans="2:35" s="31" customFormat="1" ht="15.75" thickBot="1" x14ac:dyDescent="0.3">
      <c r="B39" s="26" t="s">
        <v>60</v>
      </c>
      <c r="C39" s="26">
        <v>1</v>
      </c>
      <c r="D39" s="26" t="s">
        <v>26</v>
      </c>
      <c r="E39" s="26"/>
      <c r="F39" s="23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8"/>
      <c r="V39" s="26"/>
      <c r="W39" s="30"/>
      <c r="X39" s="30"/>
      <c r="Y39" s="30"/>
      <c r="Z39" s="30"/>
      <c r="AA39" s="30"/>
      <c r="AB39" s="30"/>
      <c r="AC39" s="30"/>
      <c r="AD39" s="26"/>
      <c r="AE39" s="26"/>
      <c r="AF39" s="26"/>
      <c r="AG39" s="26"/>
      <c r="AH39" s="26"/>
      <c r="AI39" s="26"/>
    </row>
    <row r="40" spans="2:35" s="31" customFormat="1" ht="15.75" thickBot="1" x14ac:dyDescent="0.3">
      <c r="B40" s="26" t="s">
        <v>60</v>
      </c>
      <c r="C40" s="26">
        <v>2</v>
      </c>
      <c r="D40" s="26"/>
      <c r="E40" s="26"/>
      <c r="F40" s="23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8"/>
      <c r="V40" s="26"/>
      <c r="W40" s="30"/>
      <c r="X40" s="30"/>
      <c r="Y40" s="30"/>
      <c r="Z40" s="30"/>
      <c r="AA40" s="30"/>
      <c r="AB40" s="30"/>
      <c r="AC40" s="30"/>
      <c r="AD40" s="26"/>
      <c r="AE40" s="26"/>
      <c r="AF40" s="26"/>
      <c r="AG40" s="26"/>
      <c r="AH40" s="26"/>
      <c r="AI40" s="26"/>
    </row>
    <row r="41" spans="2:35" s="31" customFormat="1" ht="15.75" thickBot="1" x14ac:dyDescent="0.3">
      <c r="B41" s="26" t="s">
        <v>60</v>
      </c>
      <c r="C41" s="26">
        <v>3</v>
      </c>
      <c r="D41" s="26" t="s">
        <v>25</v>
      </c>
      <c r="E41" s="26"/>
      <c r="F41" s="23"/>
      <c r="G41" s="26">
        <v>1</v>
      </c>
      <c r="H41" s="26"/>
      <c r="I41" s="26"/>
      <c r="J41" s="26">
        <v>1</v>
      </c>
      <c r="K41" s="26"/>
      <c r="L41" s="26"/>
      <c r="M41" s="26">
        <v>1</v>
      </c>
      <c r="N41" s="26"/>
      <c r="O41" s="26"/>
      <c r="P41" s="26"/>
      <c r="Q41" s="26"/>
      <c r="R41" s="26"/>
      <c r="S41" s="26"/>
      <c r="T41" s="26">
        <v>1</v>
      </c>
      <c r="U41" s="28">
        <f t="shared" si="0"/>
        <v>30000</v>
      </c>
      <c r="V41" s="28">
        <v>30000</v>
      </c>
      <c r="W41" s="30"/>
      <c r="X41" s="30"/>
      <c r="Y41" s="30"/>
      <c r="Z41" s="30"/>
      <c r="AA41" s="30"/>
      <c r="AB41" s="30"/>
      <c r="AC41" s="30"/>
      <c r="AD41" s="26"/>
      <c r="AE41" s="26"/>
      <c r="AF41" s="26"/>
      <c r="AG41" s="26"/>
      <c r="AH41" s="26"/>
      <c r="AI41" s="26"/>
    </row>
    <row r="42" spans="2:35" s="31" customFormat="1" ht="15.75" thickBot="1" x14ac:dyDescent="0.3">
      <c r="B42" s="26" t="s">
        <v>60</v>
      </c>
      <c r="C42" s="26">
        <v>3</v>
      </c>
      <c r="D42" s="26" t="s">
        <v>26</v>
      </c>
      <c r="E42" s="26"/>
      <c r="F42" s="23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8"/>
      <c r="V42" s="26"/>
      <c r="W42" s="30"/>
      <c r="X42" s="30"/>
      <c r="Y42" s="30"/>
      <c r="Z42" s="30"/>
      <c r="AA42" s="30"/>
      <c r="AB42" s="30"/>
      <c r="AC42" s="30"/>
      <c r="AD42" s="26"/>
      <c r="AE42" s="26"/>
      <c r="AF42" s="26"/>
      <c r="AG42" s="26"/>
      <c r="AH42" s="26"/>
      <c r="AI42" s="26"/>
    </row>
    <row r="43" spans="2:35" s="31" customFormat="1" ht="15.75" thickBot="1" x14ac:dyDescent="0.3">
      <c r="B43" s="26" t="s">
        <v>61</v>
      </c>
      <c r="C43" s="26"/>
      <c r="D43" s="26"/>
      <c r="E43" s="26"/>
      <c r="F43" s="23"/>
      <c r="G43" s="26">
        <v>7</v>
      </c>
      <c r="H43" s="26">
        <v>3</v>
      </c>
      <c r="I43" s="26">
        <v>2</v>
      </c>
      <c r="J43" s="26">
        <v>10</v>
      </c>
      <c r="K43" s="26">
        <v>14</v>
      </c>
      <c r="L43" s="26">
        <v>2</v>
      </c>
      <c r="M43" s="26">
        <v>11</v>
      </c>
      <c r="N43" s="26">
        <v>13</v>
      </c>
      <c r="O43" s="26"/>
      <c r="P43" s="26"/>
      <c r="Q43" s="26"/>
      <c r="R43" s="26"/>
      <c r="S43" s="26"/>
      <c r="T43" s="26">
        <v>24</v>
      </c>
      <c r="U43" s="28">
        <f t="shared" si="0"/>
        <v>2207328</v>
      </c>
      <c r="V43" s="28">
        <v>91972</v>
      </c>
      <c r="W43" s="30"/>
      <c r="X43" s="30"/>
      <c r="Y43" s="30"/>
      <c r="Z43" s="30"/>
      <c r="AA43" s="30"/>
      <c r="AB43" s="30"/>
      <c r="AC43" s="30"/>
      <c r="AD43" s="26">
        <v>1</v>
      </c>
      <c r="AE43" s="26">
        <v>1</v>
      </c>
      <c r="AF43" s="26"/>
      <c r="AG43" s="26"/>
      <c r="AH43" s="26"/>
      <c r="AI43" s="26"/>
    </row>
    <row r="44" spans="2:35" s="31" customFormat="1" ht="15.75" thickBot="1" x14ac:dyDescent="0.3">
      <c r="B44" s="26" t="s">
        <v>95</v>
      </c>
      <c r="C44" s="26">
        <v>1</v>
      </c>
      <c r="D44" s="26"/>
      <c r="E44" s="26"/>
      <c r="F44" s="2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8"/>
      <c r="V44" s="26"/>
      <c r="W44" s="30"/>
      <c r="X44" s="30"/>
      <c r="Y44" s="30"/>
      <c r="Z44" s="30"/>
      <c r="AA44" s="30"/>
      <c r="AB44" s="30"/>
      <c r="AC44" s="30"/>
      <c r="AD44" s="26"/>
      <c r="AE44" s="26"/>
      <c r="AF44" s="26"/>
      <c r="AG44" s="26"/>
      <c r="AH44" s="26"/>
      <c r="AI44" s="26"/>
    </row>
    <row r="45" spans="2:35" s="31" customFormat="1" ht="15.75" thickBot="1" x14ac:dyDescent="0.3">
      <c r="B45" s="26" t="s">
        <v>95</v>
      </c>
      <c r="C45" s="26">
        <v>2</v>
      </c>
      <c r="D45" s="26"/>
      <c r="E45" s="26"/>
      <c r="F45" s="23"/>
      <c r="G45" s="26">
        <v>11</v>
      </c>
      <c r="H45" s="26"/>
      <c r="I45" s="26">
        <v>4</v>
      </c>
      <c r="J45" s="26">
        <v>11</v>
      </c>
      <c r="K45" s="26">
        <v>5</v>
      </c>
      <c r="L45" s="26">
        <v>3</v>
      </c>
      <c r="M45" s="26">
        <v>17</v>
      </c>
      <c r="N45" s="26">
        <v>5</v>
      </c>
      <c r="O45" s="26"/>
      <c r="P45" s="26"/>
      <c r="Q45" s="26"/>
      <c r="R45" s="26"/>
      <c r="S45" s="26"/>
      <c r="T45" s="26">
        <v>25</v>
      </c>
      <c r="U45" s="28">
        <f t="shared" si="0"/>
        <v>3351775</v>
      </c>
      <c r="V45" s="28">
        <v>134071</v>
      </c>
      <c r="W45" s="30"/>
      <c r="X45" s="30"/>
      <c r="Y45" s="30"/>
      <c r="Z45" s="30"/>
      <c r="AA45" s="30"/>
      <c r="AB45" s="30"/>
      <c r="AC45" s="30"/>
      <c r="AD45" s="26">
        <v>4</v>
      </c>
      <c r="AE45" s="26">
        <v>2</v>
      </c>
      <c r="AF45" s="26"/>
      <c r="AG45" s="26"/>
      <c r="AH45" s="26">
        <v>2</v>
      </c>
      <c r="AI45" s="26"/>
    </row>
    <row r="46" spans="2:35" s="31" customFormat="1" ht="15.75" thickBot="1" x14ac:dyDescent="0.3">
      <c r="B46" s="26">
        <v>78</v>
      </c>
      <c r="C46" s="26">
        <v>1</v>
      </c>
      <c r="D46" s="26" t="s">
        <v>25</v>
      </c>
      <c r="E46" s="26"/>
      <c r="F46" s="2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>
        <v>5</v>
      </c>
      <c r="U46" s="28">
        <f t="shared" si="0"/>
        <v>31500</v>
      </c>
      <c r="V46" s="28">
        <v>6300</v>
      </c>
      <c r="W46" s="30"/>
      <c r="X46" s="30"/>
      <c r="Y46" s="30"/>
      <c r="Z46" s="30"/>
      <c r="AA46" s="30"/>
      <c r="AB46" s="30"/>
      <c r="AC46" s="30"/>
      <c r="AD46" s="26"/>
      <c r="AE46" s="26"/>
      <c r="AF46" s="26"/>
      <c r="AG46" s="26"/>
      <c r="AH46" s="26"/>
      <c r="AI46" s="26"/>
    </row>
    <row r="47" spans="2:35" s="31" customFormat="1" ht="15.75" thickBot="1" x14ac:dyDescent="0.3">
      <c r="B47" s="26">
        <v>78</v>
      </c>
      <c r="C47" s="26">
        <v>1</v>
      </c>
      <c r="D47" s="26" t="s">
        <v>26</v>
      </c>
      <c r="E47" s="26"/>
      <c r="F47" s="2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8"/>
      <c r="V47" s="26"/>
      <c r="W47" s="30"/>
      <c r="X47" s="30"/>
      <c r="Y47" s="30"/>
      <c r="Z47" s="30"/>
      <c r="AA47" s="30"/>
      <c r="AB47" s="30"/>
      <c r="AC47" s="30"/>
      <c r="AD47" s="26"/>
      <c r="AE47" s="26"/>
      <c r="AF47" s="26"/>
      <c r="AG47" s="26"/>
      <c r="AH47" s="26"/>
      <c r="AI47" s="26"/>
    </row>
    <row r="48" spans="2:35" s="31" customFormat="1" ht="15.75" thickBot="1" x14ac:dyDescent="0.3">
      <c r="B48" s="26">
        <v>78</v>
      </c>
      <c r="C48" s="26">
        <v>1</v>
      </c>
      <c r="D48" s="26" t="s">
        <v>27</v>
      </c>
      <c r="E48" s="26"/>
      <c r="F48" s="23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8"/>
      <c r="V48" s="26"/>
      <c r="W48" s="30"/>
      <c r="X48" s="30"/>
      <c r="Y48" s="30"/>
      <c r="Z48" s="30"/>
      <c r="AA48" s="30"/>
      <c r="AB48" s="30"/>
      <c r="AC48" s="30"/>
      <c r="AD48" s="26"/>
      <c r="AE48" s="26"/>
      <c r="AF48" s="26"/>
      <c r="AG48" s="26"/>
      <c r="AH48" s="26"/>
      <c r="AI48" s="26"/>
    </row>
    <row r="49" spans="2:35" s="31" customFormat="1" ht="15.75" thickBot="1" x14ac:dyDescent="0.3">
      <c r="B49" s="26">
        <v>78</v>
      </c>
      <c r="C49" s="26">
        <v>1</v>
      </c>
      <c r="D49" s="26" t="s">
        <v>28</v>
      </c>
      <c r="E49" s="26"/>
      <c r="F49" s="23"/>
      <c r="G49" s="26">
        <v>55</v>
      </c>
      <c r="H49" s="26">
        <v>10</v>
      </c>
      <c r="I49" s="26">
        <v>10</v>
      </c>
      <c r="J49" s="26">
        <v>1</v>
      </c>
      <c r="K49" s="26">
        <v>108</v>
      </c>
      <c r="L49" s="26"/>
      <c r="M49" s="26">
        <v>1</v>
      </c>
      <c r="N49" s="26">
        <v>125</v>
      </c>
      <c r="O49" s="26">
        <v>1</v>
      </c>
      <c r="P49" s="26"/>
      <c r="Q49" s="26">
        <v>2</v>
      </c>
      <c r="R49" s="26"/>
      <c r="S49" s="26">
        <v>1</v>
      </c>
      <c r="T49" s="26">
        <v>125</v>
      </c>
      <c r="U49" s="28">
        <f t="shared" si="0"/>
        <v>1540117.5</v>
      </c>
      <c r="V49" s="29">
        <v>12320.94</v>
      </c>
      <c r="W49" s="30"/>
      <c r="X49" s="30"/>
      <c r="Y49" s="30"/>
      <c r="Z49" s="30"/>
      <c r="AA49" s="30"/>
      <c r="AB49" s="30"/>
      <c r="AC49" s="30"/>
      <c r="AD49" s="26"/>
      <c r="AE49" s="26"/>
      <c r="AF49" s="26"/>
      <c r="AG49" s="26"/>
      <c r="AH49" s="26"/>
      <c r="AI49" s="26"/>
    </row>
    <row r="50" spans="2:35" s="31" customFormat="1" ht="15.75" thickBot="1" x14ac:dyDescent="0.3">
      <c r="B50" s="26">
        <v>78</v>
      </c>
      <c r="C50" s="26">
        <v>1</v>
      </c>
      <c r="D50" s="26" t="s">
        <v>29</v>
      </c>
      <c r="E50" s="26"/>
      <c r="F50" s="23"/>
      <c r="G50" s="26">
        <v>2</v>
      </c>
      <c r="H50" s="26">
        <v>1</v>
      </c>
      <c r="I50" s="26"/>
      <c r="J50" s="26">
        <v>2</v>
      </c>
      <c r="K50" s="26"/>
      <c r="L50" s="26">
        <v>1</v>
      </c>
      <c r="M50" s="26">
        <v>2</v>
      </c>
      <c r="N50" s="26"/>
      <c r="O50" s="26"/>
      <c r="P50" s="26"/>
      <c r="Q50" s="26"/>
      <c r="R50" s="26"/>
      <c r="S50" s="26">
        <v>1</v>
      </c>
      <c r="T50" s="26">
        <v>2</v>
      </c>
      <c r="U50" s="28">
        <f t="shared" si="0"/>
        <v>12000</v>
      </c>
      <c r="V50" s="28">
        <v>6000</v>
      </c>
      <c r="W50" s="30"/>
      <c r="X50" s="30"/>
      <c r="Y50" s="30"/>
      <c r="Z50" s="30"/>
      <c r="AA50" s="30"/>
      <c r="AB50" s="30"/>
      <c r="AC50" s="30"/>
      <c r="AD50" s="26"/>
      <c r="AE50" s="26"/>
      <c r="AF50" s="26"/>
      <c r="AG50" s="26"/>
      <c r="AH50" s="26"/>
      <c r="AI50" s="26"/>
    </row>
    <row r="51" spans="2:35" s="31" customFormat="1" ht="15.75" thickBot="1" x14ac:dyDescent="0.3">
      <c r="B51" s="26">
        <v>78</v>
      </c>
      <c r="C51" s="26">
        <v>1</v>
      </c>
      <c r="D51" s="26" t="s">
        <v>30</v>
      </c>
      <c r="E51" s="26"/>
      <c r="F51" s="23"/>
      <c r="G51" s="26">
        <v>8</v>
      </c>
      <c r="H51" s="26">
        <v>4</v>
      </c>
      <c r="I51" s="26">
        <v>4</v>
      </c>
      <c r="J51" s="26">
        <v>8</v>
      </c>
      <c r="K51" s="26">
        <v>5</v>
      </c>
      <c r="L51" s="26"/>
      <c r="M51" s="26">
        <v>8</v>
      </c>
      <c r="N51" s="26">
        <v>6</v>
      </c>
      <c r="O51" s="26"/>
      <c r="P51" s="26"/>
      <c r="Q51" s="26"/>
      <c r="R51" s="26"/>
      <c r="S51" s="26">
        <v>2</v>
      </c>
      <c r="T51" s="26">
        <v>12</v>
      </c>
      <c r="U51" s="28">
        <f t="shared" si="0"/>
        <v>456000</v>
      </c>
      <c r="V51" s="28">
        <v>38000</v>
      </c>
      <c r="W51" s="30"/>
      <c r="X51" s="30"/>
      <c r="Y51" s="30"/>
      <c r="Z51" s="30"/>
      <c r="AA51" s="30"/>
      <c r="AB51" s="30"/>
      <c r="AC51" s="30"/>
      <c r="AD51" s="26"/>
      <c r="AE51" s="26"/>
      <c r="AF51" s="26"/>
      <c r="AG51" s="26"/>
      <c r="AH51" s="26"/>
      <c r="AI51" s="26"/>
    </row>
    <row r="52" spans="2:35" s="31" customFormat="1" ht="15.75" thickBot="1" x14ac:dyDescent="0.3">
      <c r="B52" s="26">
        <v>78</v>
      </c>
      <c r="C52" s="26">
        <v>1</v>
      </c>
      <c r="D52" s="26" t="s">
        <v>31</v>
      </c>
      <c r="E52" s="26"/>
      <c r="F52" s="23"/>
      <c r="G52" s="26">
        <v>50</v>
      </c>
      <c r="H52" s="26">
        <v>2</v>
      </c>
      <c r="I52" s="26">
        <v>35</v>
      </c>
      <c r="J52" s="26">
        <v>2</v>
      </c>
      <c r="K52" s="26">
        <v>61</v>
      </c>
      <c r="L52" s="26">
        <v>2</v>
      </c>
      <c r="M52" s="26">
        <v>2</v>
      </c>
      <c r="N52" s="26">
        <v>69</v>
      </c>
      <c r="O52" s="26"/>
      <c r="P52" s="26"/>
      <c r="Q52" s="26"/>
      <c r="R52" s="26"/>
      <c r="S52" s="26">
        <v>1</v>
      </c>
      <c r="T52" s="26">
        <v>70</v>
      </c>
      <c r="U52" s="28">
        <f t="shared" si="0"/>
        <v>1635308.5</v>
      </c>
      <c r="V52" s="28">
        <v>23361.55</v>
      </c>
      <c r="W52" s="30"/>
      <c r="X52" s="30"/>
      <c r="Y52" s="30"/>
      <c r="Z52" s="30"/>
      <c r="AA52" s="30"/>
      <c r="AB52" s="30"/>
      <c r="AC52" s="30"/>
      <c r="AD52" s="26"/>
      <c r="AE52" s="26"/>
      <c r="AF52" s="26"/>
      <c r="AG52" s="26"/>
      <c r="AH52" s="26"/>
      <c r="AI52" s="26"/>
    </row>
    <row r="53" spans="2:35" s="31" customFormat="1" ht="15.75" thickBot="1" x14ac:dyDescent="0.3">
      <c r="B53" s="26">
        <v>78</v>
      </c>
      <c r="C53" s="26">
        <v>1</v>
      </c>
      <c r="D53" s="26" t="s">
        <v>32</v>
      </c>
      <c r="E53" s="26"/>
      <c r="F53" s="23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8"/>
      <c r="V53" s="26"/>
      <c r="W53" s="30"/>
      <c r="X53" s="30"/>
      <c r="Y53" s="30"/>
      <c r="Z53" s="30"/>
      <c r="AA53" s="30"/>
      <c r="AB53" s="30"/>
      <c r="AC53" s="30"/>
      <c r="AD53" s="26"/>
      <c r="AE53" s="26"/>
      <c r="AF53" s="26"/>
      <c r="AG53" s="26"/>
      <c r="AH53" s="26"/>
      <c r="AI53" s="26"/>
    </row>
    <row r="54" spans="2:35" s="31" customFormat="1" ht="15.75" thickBot="1" x14ac:dyDescent="0.3">
      <c r="B54" s="26">
        <v>78</v>
      </c>
      <c r="C54" s="26">
        <v>1</v>
      </c>
      <c r="D54" s="26" t="s">
        <v>33</v>
      </c>
      <c r="E54" s="26"/>
      <c r="F54" s="23"/>
      <c r="G54" s="26">
        <v>1</v>
      </c>
      <c r="H54" s="26"/>
      <c r="I54" s="26"/>
      <c r="J54" s="26">
        <v>1</v>
      </c>
      <c r="K54" s="26">
        <v>1</v>
      </c>
      <c r="L54" s="26"/>
      <c r="M54" s="26">
        <v>1</v>
      </c>
      <c r="N54" s="26">
        <v>2</v>
      </c>
      <c r="O54" s="26"/>
      <c r="P54" s="26"/>
      <c r="Q54" s="26"/>
      <c r="R54" s="26"/>
      <c r="S54" s="26"/>
      <c r="T54" s="26">
        <v>3</v>
      </c>
      <c r="U54" s="28">
        <f t="shared" si="0"/>
        <v>2100</v>
      </c>
      <c r="V54" s="26">
        <v>700</v>
      </c>
      <c r="W54" s="30"/>
      <c r="X54" s="30"/>
      <c r="Y54" s="30"/>
      <c r="Z54" s="30"/>
      <c r="AA54" s="30"/>
      <c r="AB54" s="30"/>
      <c r="AC54" s="30"/>
      <c r="AD54" s="26"/>
      <c r="AE54" s="26"/>
      <c r="AF54" s="26"/>
      <c r="AG54" s="26"/>
      <c r="AH54" s="26"/>
      <c r="AI54" s="26"/>
    </row>
    <row r="55" spans="2:35" s="31" customFormat="1" ht="15.75" thickBot="1" x14ac:dyDescent="0.3">
      <c r="B55" s="26">
        <v>78</v>
      </c>
      <c r="C55" s="26">
        <v>1</v>
      </c>
      <c r="D55" s="26" t="s">
        <v>34</v>
      </c>
      <c r="E55" s="26"/>
      <c r="F55" s="23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8"/>
      <c r="V55" s="26"/>
      <c r="W55" s="30"/>
      <c r="X55" s="30"/>
      <c r="Y55" s="30"/>
      <c r="Z55" s="30"/>
      <c r="AA55" s="30"/>
      <c r="AB55" s="30"/>
      <c r="AC55" s="30"/>
      <c r="AD55" s="26"/>
      <c r="AE55" s="26"/>
      <c r="AF55" s="26"/>
      <c r="AG55" s="26"/>
      <c r="AH55" s="26"/>
      <c r="AI55" s="26"/>
    </row>
    <row r="56" spans="2:35" s="31" customFormat="1" ht="15.75" thickBot="1" x14ac:dyDescent="0.3">
      <c r="B56" s="26">
        <v>78</v>
      </c>
      <c r="C56" s="26">
        <v>1</v>
      </c>
      <c r="D56" s="26" t="s">
        <v>39</v>
      </c>
      <c r="E56" s="26"/>
      <c r="F56" s="23"/>
      <c r="G56" s="26">
        <v>1</v>
      </c>
      <c r="H56" s="26">
        <v>1</v>
      </c>
      <c r="I56" s="26"/>
      <c r="J56" s="26"/>
      <c r="K56" s="26">
        <v>1</v>
      </c>
      <c r="L56" s="26"/>
      <c r="M56" s="26"/>
      <c r="N56" s="26">
        <v>7</v>
      </c>
      <c r="O56" s="26"/>
      <c r="P56" s="26"/>
      <c r="Q56" s="26"/>
      <c r="R56" s="26"/>
      <c r="S56" s="26"/>
      <c r="T56" s="26">
        <v>7</v>
      </c>
      <c r="U56" s="28">
        <f t="shared" si="0"/>
        <v>5481</v>
      </c>
      <c r="V56" s="26">
        <v>783</v>
      </c>
      <c r="W56" s="30"/>
      <c r="X56" s="30"/>
      <c r="Y56" s="30"/>
      <c r="Z56" s="30"/>
      <c r="AA56" s="30"/>
      <c r="AB56" s="30"/>
      <c r="AC56" s="30"/>
      <c r="AD56" s="26"/>
      <c r="AE56" s="26"/>
      <c r="AF56" s="26"/>
      <c r="AG56" s="26"/>
      <c r="AH56" s="26"/>
      <c r="AI56" s="26"/>
    </row>
    <row r="57" spans="2:35" s="31" customFormat="1" ht="15.75" thickBot="1" x14ac:dyDescent="0.3">
      <c r="B57" s="26">
        <v>78</v>
      </c>
      <c r="C57" s="26">
        <v>1</v>
      </c>
      <c r="D57" s="26" t="s">
        <v>40</v>
      </c>
      <c r="E57" s="26"/>
      <c r="F57" s="23"/>
      <c r="G57" s="26">
        <v>56</v>
      </c>
      <c r="H57" s="26">
        <v>25</v>
      </c>
      <c r="I57" s="26">
        <v>16</v>
      </c>
      <c r="J57" s="26">
        <v>2</v>
      </c>
      <c r="K57" s="26">
        <v>85</v>
      </c>
      <c r="L57" s="26"/>
      <c r="M57" s="26">
        <v>3</v>
      </c>
      <c r="N57" s="26">
        <v>90</v>
      </c>
      <c r="O57" s="26">
        <v>5</v>
      </c>
      <c r="P57" s="26"/>
      <c r="Q57" s="26">
        <v>4</v>
      </c>
      <c r="R57" s="26"/>
      <c r="S57" s="26">
        <v>2</v>
      </c>
      <c r="T57" s="26">
        <v>98</v>
      </c>
      <c r="U57" s="28">
        <f t="shared" si="0"/>
        <v>993450.5</v>
      </c>
      <c r="V57" s="28">
        <v>10137.25</v>
      </c>
      <c r="W57" s="30"/>
      <c r="X57" s="30"/>
      <c r="Y57" s="30"/>
      <c r="Z57" s="30"/>
      <c r="AA57" s="30"/>
      <c r="AB57" s="30"/>
      <c r="AC57" s="30"/>
      <c r="AD57" s="26">
        <v>1</v>
      </c>
      <c r="AE57" s="26"/>
      <c r="AF57" s="26"/>
      <c r="AG57" s="26"/>
      <c r="AH57" s="26">
        <v>1</v>
      </c>
      <c r="AI57" s="26"/>
    </row>
    <row r="58" spans="2:35" s="31" customFormat="1" ht="15.75" thickBot="1" x14ac:dyDescent="0.3">
      <c r="B58" s="26">
        <v>78</v>
      </c>
      <c r="C58" s="26">
        <v>1</v>
      </c>
      <c r="D58" s="26" t="s">
        <v>41</v>
      </c>
      <c r="E58" s="26"/>
      <c r="F58" s="23"/>
      <c r="G58" s="26">
        <v>1</v>
      </c>
      <c r="H58" s="26"/>
      <c r="I58" s="26"/>
      <c r="J58" s="26">
        <v>1</v>
      </c>
      <c r="K58" s="26">
        <v>1</v>
      </c>
      <c r="L58" s="26"/>
      <c r="M58" s="26">
        <v>1</v>
      </c>
      <c r="N58" s="26">
        <v>1</v>
      </c>
      <c r="O58" s="26"/>
      <c r="P58" s="26"/>
      <c r="Q58" s="26"/>
      <c r="R58" s="26"/>
      <c r="S58" s="26">
        <v>1</v>
      </c>
      <c r="T58" s="26">
        <v>1</v>
      </c>
      <c r="U58" s="28">
        <f t="shared" si="0"/>
        <v>4000</v>
      </c>
      <c r="V58" s="28">
        <v>4000</v>
      </c>
      <c r="W58" s="30"/>
      <c r="X58" s="30"/>
      <c r="Y58" s="30"/>
      <c r="Z58" s="30"/>
      <c r="AA58" s="30"/>
      <c r="AB58" s="30"/>
      <c r="AC58" s="30"/>
      <c r="AD58" s="26"/>
      <c r="AE58" s="26"/>
      <c r="AF58" s="26"/>
      <c r="AG58" s="26"/>
      <c r="AH58" s="26"/>
      <c r="AI58" s="26"/>
    </row>
    <row r="59" spans="2:35" s="31" customFormat="1" ht="15.75" thickBot="1" x14ac:dyDescent="0.3">
      <c r="B59" s="26">
        <v>78</v>
      </c>
      <c r="C59" s="26">
        <v>1</v>
      </c>
      <c r="D59" s="26" t="s">
        <v>42</v>
      </c>
      <c r="E59" s="26"/>
      <c r="F59" s="23"/>
      <c r="G59" s="26"/>
      <c r="H59" s="26"/>
      <c r="I59" s="26"/>
      <c r="J59" s="26"/>
      <c r="K59" s="26">
        <v>1</v>
      </c>
      <c r="L59" s="26"/>
      <c r="M59" s="26"/>
      <c r="N59" s="26">
        <v>2</v>
      </c>
      <c r="O59" s="26"/>
      <c r="P59" s="26"/>
      <c r="Q59" s="26"/>
      <c r="R59" s="26"/>
      <c r="S59" s="26"/>
      <c r="T59" s="26">
        <v>2</v>
      </c>
      <c r="U59" s="28">
        <f t="shared" si="0"/>
        <v>2400</v>
      </c>
      <c r="V59" s="28">
        <v>1200</v>
      </c>
      <c r="W59" s="30"/>
      <c r="X59" s="30"/>
      <c r="Y59" s="30"/>
      <c r="Z59" s="30"/>
      <c r="AA59" s="30"/>
      <c r="AB59" s="30"/>
      <c r="AC59" s="30"/>
      <c r="AD59" s="26"/>
      <c r="AE59" s="26"/>
      <c r="AF59" s="26"/>
      <c r="AG59" s="26"/>
      <c r="AH59" s="26"/>
      <c r="AI59" s="26"/>
    </row>
    <row r="60" spans="2:35" s="31" customFormat="1" ht="15.75" thickBot="1" x14ac:dyDescent="0.3">
      <c r="B60" s="26">
        <v>78</v>
      </c>
      <c r="C60" s="26">
        <v>1</v>
      </c>
      <c r="D60" s="26" t="s">
        <v>49</v>
      </c>
      <c r="E60" s="26"/>
      <c r="F60" s="23"/>
      <c r="G60" s="26"/>
      <c r="H60" s="26"/>
      <c r="I60" s="26"/>
      <c r="J60" s="26"/>
      <c r="K60" s="26">
        <v>2</v>
      </c>
      <c r="L60" s="26"/>
      <c r="M60" s="26">
        <v>1</v>
      </c>
      <c r="N60" s="26">
        <v>2</v>
      </c>
      <c r="O60" s="26"/>
      <c r="P60" s="26"/>
      <c r="Q60" s="26"/>
      <c r="R60" s="26"/>
      <c r="S60" s="26"/>
      <c r="T60" s="26">
        <v>3</v>
      </c>
      <c r="U60" s="28">
        <f t="shared" si="0"/>
        <v>9000</v>
      </c>
      <c r="V60" s="28">
        <v>3000</v>
      </c>
      <c r="W60" s="30"/>
      <c r="X60" s="30"/>
      <c r="Y60" s="30"/>
      <c r="Z60" s="30"/>
      <c r="AA60" s="30"/>
      <c r="AB60" s="30"/>
      <c r="AC60" s="30"/>
      <c r="AD60" s="26"/>
      <c r="AE60" s="26"/>
      <c r="AF60" s="26"/>
      <c r="AG60" s="26"/>
      <c r="AH60" s="26"/>
      <c r="AI60" s="26"/>
    </row>
    <row r="61" spans="2:35" s="31" customFormat="1" ht="15.75" thickBot="1" x14ac:dyDescent="0.3">
      <c r="B61" s="26">
        <v>78</v>
      </c>
      <c r="C61" s="26">
        <v>1</v>
      </c>
      <c r="D61" s="26" t="s">
        <v>50</v>
      </c>
      <c r="E61" s="26"/>
      <c r="F61" s="23"/>
      <c r="G61" s="26">
        <v>9</v>
      </c>
      <c r="H61" s="26"/>
      <c r="I61" s="26">
        <v>3</v>
      </c>
      <c r="J61" s="26">
        <v>1</v>
      </c>
      <c r="K61" s="26">
        <v>13</v>
      </c>
      <c r="L61" s="26"/>
      <c r="M61" s="26">
        <v>2</v>
      </c>
      <c r="N61" s="26">
        <v>14</v>
      </c>
      <c r="O61" s="26"/>
      <c r="P61" s="26"/>
      <c r="Q61" s="26"/>
      <c r="R61" s="26"/>
      <c r="S61" s="26"/>
      <c r="T61" s="26">
        <v>16</v>
      </c>
      <c r="U61" s="28">
        <f t="shared" si="0"/>
        <v>100800</v>
      </c>
      <c r="V61" s="28">
        <v>6300</v>
      </c>
      <c r="W61" s="30"/>
      <c r="X61" s="30"/>
      <c r="Y61" s="30"/>
      <c r="Z61" s="30"/>
      <c r="AA61" s="30"/>
      <c r="AB61" s="30"/>
      <c r="AC61" s="30"/>
      <c r="AD61" s="26"/>
      <c r="AE61" s="26"/>
      <c r="AF61" s="26"/>
      <c r="AG61" s="26"/>
      <c r="AH61" s="26"/>
      <c r="AI61" s="26"/>
    </row>
    <row r="62" spans="2:35" s="31" customFormat="1" ht="15.75" thickBot="1" x14ac:dyDescent="0.3">
      <c r="B62" s="26">
        <v>78</v>
      </c>
      <c r="C62" s="26">
        <v>1</v>
      </c>
      <c r="D62" s="26" t="s">
        <v>52</v>
      </c>
      <c r="E62" s="26"/>
      <c r="F62" s="23"/>
      <c r="G62" s="26">
        <v>609</v>
      </c>
      <c r="H62" s="26">
        <v>136</v>
      </c>
      <c r="I62" s="26">
        <v>65</v>
      </c>
      <c r="J62" s="26">
        <v>48</v>
      </c>
      <c r="K62" s="26">
        <v>830</v>
      </c>
      <c r="L62" s="26">
        <v>23</v>
      </c>
      <c r="M62" s="26">
        <v>57</v>
      </c>
      <c r="N62" s="26">
        <v>939</v>
      </c>
      <c r="O62" s="26">
        <v>5</v>
      </c>
      <c r="P62" s="26"/>
      <c r="Q62" s="26">
        <v>9</v>
      </c>
      <c r="R62" s="26"/>
      <c r="S62" s="26">
        <v>18</v>
      </c>
      <c r="T62" s="26">
        <v>1021</v>
      </c>
      <c r="U62" s="28">
        <f t="shared" si="0"/>
        <v>74077552.319999993</v>
      </c>
      <c r="V62" s="29">
        <v>72553.919999999998</v>
      </c>
      <c r="W62" s="30"/>
      <c r="X62" s="30"/>
      <c r="Y62" s="30"/>
      <c r="Z62" s="30"/>
      <c r="AA62" s="30"/>
      <c r="AB62" s="30"/>
      <c r="AC62" s="30"/>
      <c r="AD62" s="26">
        <v>2</v>
      </c>
      <c r="AE62" s="26"/>
      <c r="AF62" s="26"/>
      <c r="AG62" s="26"/>
      <c r="AH62" s="26">
        <v>2</v>
      </c>
      <c r="AI62" s="26"/>
    </row>
    <row r="63" spans="2:35" s="31" customFormat="1" ht="15.75" thickBot="1" x14ac:dyDescent="0.3">
      <c r="B63" s="26">
        <v>78</v>
      </c>
      <c r="C63" s="26">
        <v>1</v>
      </c>
      <c r="D63" s="26" t="s">
        <v>53</v>
      </c>
      <c r="E63" s="26"/>
      <c r="F63" s="23"/>
      <c r="G63" s="26">
        <v>11</v>
      </c>
      <c r="H63" s="26">
        <v>1</v>
      </c>
      <c r="I63" s="26">
        <v>2</v>
      </c>
      <c r="J63" s="26">
        <v>1</v>
      </c>
      <c r="K63" s="26">
        <v>19</v>
      </c>
      <c r="L63" s="26"/>
      <c r="M63" s="26">
        <v>1</v>
      </c>
      <c r="N63" s="26">
        <v>19</v>
      </c>
      <c r="O63" s="26"/>
      <c r="P63" s="26"/>
      <c r="Q63" s="26"/>
      <c r="R63" s="26"/>
      <c r="S63" s="26">
        <v>1</v>
      </c>
      <c r="T63" s="26">
        <v>19</v>
      </c>
      <c r="U63" s="28">
        <f t="shared" si="0"/>
        <v>143450</v>
      </c>
      <c r="V63" s="28">
        <v>7550</v>
      </c>
      <c r="W63" s="30"/>
      <c r="X63" s="30"/>
      <c r="Y63" s="30"/>
      <c r="Z63" s="30"/>
      <c r="AA63" s="30"/>
      <c r="AB63" s="30"/>
      <c r="AC63" s="30"/>
      <c r="AD63" s="26"/>
      <c r="AE63" s="26"/>
      <c r="AF63" s="26"/>
      <c r="AG63" s="26"/>
      <c r="AH63" s="26"/>
      <c r="AI63" s="26"/>
    </row>
    <row r="64" spans="2:35" s="31" customFormat="1" ht="15.75" thickBot="1" x14ac:dyDescent="0.3">
      <c r="B64" s="26">
        <v>78</v>
      </c>
      <c r="C64" s="26">
        <v>1</v>
      </c>
      <c r="D64" s="26" t="s">
        <v>54</v>
      </c>
      <c r="E64" s="26"/>
      <c r="F64" s="23"/>
      <c r="G64" s="26">
        <v>8</v>
      </c>
      <c r="H64" s="26"/>
      <c r="I64" s="26">
        <v>2</v>
      </c>
      <c r="J64" s="26">
        <v>2</v>
      </c>
      <c r="K64" s="26">
        <v>19</v>
      </c>
      <c r="L64" s="26"/>
      <c r="M64" s="26">
        <v>2</v>
      </c>
      <c r="N64" s="26">
        <v>27</v>
      </c>
      <c r="O64" s="26"/>
      <c r="P64" s="26"/>
      <c r="Q64" s="26"/>
      <c r="R64" s="26"/>
      <c r="S64" s="26"/>
      <c r="T64" s="26">
        <v>29</v>
      </c>
      <c r="U64" s="28">
        <f t="shared" si="0"/>
        <v>225243</v>
      </c>
      <c r="V64" s="28">
        <v>7767</v>
      </c>
      <c r="W64" s="30"/>
      <c r="X64" s="30"/>
      <c r="Y64" s="30"/>
      <c r="Z64" s="30"/>
      <c r="AA64" s="30"/>
      <c r="AB64" s="30"/>
      <c r="AC64" s="30"/>
      <c r="AD64" s="26"/>
      <c r="AE64" s="26"/>
      <c r="AF64" s="26"/>
      <c r="AG64" s="26"/>
      <c r="AH64" s="26"/>
      <c r="AI64" s="26"/>
    </row>
    <row r="65" spans="2:35" s="31" customFormat="1" ht="15.75" thickBot="1" x14ac:dyDescent="0.3">
      <c r="B65" s="26">
        <v>78</v>
      </c>
      <c r="C65" s="26">
        <v>1</v>
      </c>
      <c r="D65" s="26" t="s">
        <v>55</v>
      </c>
      <c r="E65" s="26"/>
      <c r="F65" s="23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8"/>
      <c r="V65" s="26"/>
      <c r="W65" s="30"/>
      <c r="X65" s="30"/>
      <c r="Y65" s="30"/>
      <c r="Z65" s="30"/>
      <c r="AA65" s="30"/>
      <c r="AB65" s="30"/>
      <c r="AC65" s="30"/>
      <c r="AD65" s="26"/>
      <c r="AE65" s="26"/>
      <c r="AF65" s="26"/>
      <c r="AG65" s="26"/>
      <c r="AH65" s="26"/>
      <c r="AI65" s="26"/>
    </row>
    <row r="66" spans="2:35" s="31" customFormat="1" ht="15.75" thickBot="1" x14ac:dyDescent="0.3">
      <c r="B66" s="26">
        <v>78</v>
      </c>
      <c r="C66" s="26">
        <v>1</v>
      </c>
      <c r="D66" s="26" t="s">
        <v>56</v>
      </c>
      <c r="E66" s="26"/>
      <c r="F66" s="23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8"/>
      <c r="V66" s="26"/>
      <c r="W66" s="30"/>
      <c r="X66" s="30"/>
      <c r="Y66" s="30"/>
      <c r="Z66" s="30"/>
      <c r="AA66" s="30"/>
      <c r="AB66" s="30"/>
      <c r="AC66" s="30"/>
      <c r="AD66" s="26"/>
      <c r="AE66" s="26"/>
      <c r="AF66" s="26"/>
      <c r="AG66" s="26"/>
      <c r="AH66" s="26"/>
      <c r="AI66" s="26"/>
    </row>
    <row r="67" spans="2:35" s="31" customFormat="1" ht="15.75" thickBot="1" x14ac:dyDescent="0.3">
      <c r="B67" s="26">
        <v>78</v>
      </c>
      <c r="C67" s="26">
        <v>1</v>
      </c>
      <c r="D67" s="26" t="s">
        <v>96</v>
      </c>
      <c r="E67" s="26"/>
      <c r="F67" s="23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8"/>
      <c r="V67" s="26"/>
      <c r="W67" s="30"/>
      <c r="X67" s="30"/>
      <c r="Y67" s="30"/>
      <c r="Z67" s="30"/>
      <c r="AA67" s="30"/>
      <c r="AB67" s="30"/>
      <c r="AC67" s="30"/>
      <c r="AD67" s="26"/>
      <c r="AE67" s="26"/>
      <c r="AF67" s="26"/>
      <c r="AG67" s="26"/>
      <c r="AH67" s="26"/>
      <c r="AI67" s="26"/>
    </row>
    <row r="68" spans="2:35" s="31" customFormat="1" ht="15.75" thickBot="1" x14ac:dyDescent="0.3">
      <c r="B68" s="26">
        <v>78</v>
      </c>
      <c r="C68" s="26">
        <v>1</v>
      </c>
      <c r="D68" s="26" t="s">
        <v>97</v>
      </c>
      <c r="E68" s="26"/>
      <c r="F68" s="23"/>
      <c r="G68" s="26">
        <v>189</v>
      </c>
      <c r="H68" s="26">
        <v>17</v>
      </c>
      <c r="I68" s="26">
        <v>19</v>
      </c>
      <c r="J68" s="26">
        <v>22</v>
      </c>
      <c r="K68" s="26">
        <v>276</v>
      </c>
      <c r="L68" s="26"/>
      <c r="M68" s="26">
        <v>22</v>
      </c>
      <c r="N68" s="26">
        <v>295</v>
      </c>
      <c r="O68" s="26">
        <v>1</v>
      </c>
      <c r="P68" s="26"/>
      <c r="Q68" s="26"/>
      <c r="R68" s="26"/>
      <c r="S68" s="26">
        <v>1</v>
      </c>
      <c r="T68" s="26">
        <v>317</v>
      </c>
      <c r="U68" s="28">
        <f t="shared" si="0"/>
        <v>5896780.1100000003</v>
      </c>
      <c r="V68" s="29">
        <v>18601.830000000002</v>
      </c>
      <c r="W68" s="30"/>
      <c r="X68" s="30"/>
      <c r="Y68" s="30"/>
      <c r="Z68" s="30"/>
      <c r="AA68" s="30"/>
      <c r="AB68" s="30"/>
      <c r="AC68" s="30"/>
      <c r="AD68" s="26"/>
      <c r="AE68" s="26"/>
      <c r="AF68" s="26"/>
      <c r="AG68" s="26"/>
      <c r="AH68" s="26"/>
      <c r="AI68" s="26"/>
    </row>
    <row r="69" spans="2:35" ht="15.75" x14ac:dyDescent="0.25">
      <c r="B69" s="65" t="s">
        <v>98</v>
      </c>
      <c r="C69" s="65"/>
      <c r="D69" s="65"/>
      <c r="E69" s="65"/>
      <c r="F69" s="65"/>
      <c r="G69" s="15">
        <f>SUM(G6:G68)</f>
        <v>1931</v>
      </c>
      <c r="H69" s="15">
        <f t="shared" ref="H69:AI69" si="1">SUM(H6:H68)</f>
        <v>212</v>
      </c>
      <c r="I69" s="15">
        <f t="shared" si="1"/>
        <v>468</v>
      </c>
      <c r="J69" s="15">
        <f t="shared" si="1"/>
        <v>872</v>
      </c>
      <c r="K69" s="15">
        <f t="shared" si="1"/>
        <v>2316</v>
      </c>
      <c r="L69" s="15">
        <f t="shared" si="1"/>
        <v>123</v>
      </c>
      <c r="M69" s="15">
        <f t="shared" si="1"/>
        <v>979</v>
      </c>
      <c r="N69" s="15">
        <f t="shared" si="1"/>
        <v>2519</v>
      </c>
      <c r="O69" s="15">
        <f t="shared" si="1"/>
        <v>50</v>
      </c>
      <c r="P69" s="15">
        <f t="shared" si="1"/>
        <v>0</v>
      </c>
      <c r="Q69" s="15">
        <f t="shared" si="1"/>
        <v>17</v>
      </c>
      <c r="R69" s="15">
        <f t="shared" si="1"/>
        <v>0</v>
      </c>
      <c r="S69" s="15">
        <f t="shared" si="1"/>
        <v>76</v>
      </c>
      <c r="T69" s="15">
        <f>SUM(T6:T68)</f>
        <v>3179</v>
      </c>
      <c r="U69" s="15">
        <f t="shared" si="1"/>
        <v>404006695</v>
      </c>
      <c r="V69" s="15">
        <f>U69/T69</f>
        <v>127086.09468386284</v>
      </c>
      <c r="W69" s="15">
        <f t="shared" si="1"/>
        <v>0</v>
      </c>
      <c r="X69" s="15">
        <f t="shared" si="1"/>
        <v>0</v>
      </c>
      <c r="Y69" s="15">
        <v>0</v>
      </c>
      <c r="Z69" s="15">
        <f t="shared" si="1"/>
        <v>0</v>
      </c>
      <c r="AA69" s="15">
        <f t="shared" si="1"/>
        <v>0</v>
      </c>
      <c r="AB69" s="15">
        <f t="shared" si="1"/>
        <v>0</v>
      </c>
      <c r="AC69" s="15">
        <f t="shared" si="1"/>
        <v>0</v>
      </c>
      <c r="AD69" s="15">
        <f t="shared" si="1"/>
        <v>77</v>
      </c>
      <c r="AE69" s="15">
        <f t="shared" si="1"/>
        <v>32</v>
      </c>
      <c r="AF69" s="15">
        <f t="shared" si="1"/>
        <v>2</v>
      </c>
      <c r="AG69" s="15">
        <f t="shared" si="1"/>
        <v>0</v>
      </c>
      <c r="AH69" s="15">
        <f t="shared" si="1"/>
        <v>37</v>
      </c>
      <c r="AI69" s="15">
        <f t="shared" si="1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69:F69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AK10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7" ht="15.75" thickBot="1" x14ac:dyDescent="0.3"/>
    <row r="2" spans="2:37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7" ht="16.5" thickBot="1" x14ac:dyDescent="0.3">
      <c r="B3" s="72" t="s">
        <v>146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7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92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7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7" s="31" customFormat="1" ht="15.75" thickBot="1" x14ac:dyDescent="0.3">
      <c r="B6" s="23" t="s">
        <v>47</v>
      </c>
      <c r="C6" s="23">
        <v>1</v>
      </c>
      <c r="D6" s="23" t="s">
        <v>25</v>
      </c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1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1</v>
      </c>
      <c r="U6" s="30">
        <v>500</v>
      </c>
      <c r="V6" s="30">
        <f t="shared" ref="V6" si="0">U6/T6</f>
        <v>500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7" s="31" customFormat="1" ht="15.75" thickBot="1" x14ac:dyDescent="0.3">
      <c r="B7" s="23" t="s">
        <v>47</v>
      </c>
      <c r="C7" s="23">
        <v>1</v>
      </c>
      <c r="D7" s="23" t="s">
        <v>26</v>
      </c>
      <c r="E7" s="23"/>
      <c r="F7" s="23"/>
      <c r="G7" s="30">
        <v>2</v>
      </c>
      <c r="H7" s="30">
        <v>2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7" s="31" customFormat="1" ht="15.75" thickBot="1" x14ac:dyDescent="0.3">
      <c r="B8" s="23" t="s">
        <v>47</v>
      </c>
      <c r="C8" s="23">
        <v>1</v>
      </c>
      <c r="D8" s="23" t="s">
        <v>27</v>
      </c>
      <c r="E8" s="23"/>
      <c r="F8" s="23"/>
      <c r="G8" s="30">
        <v>6</v>
      </c>
      <c r="H8" s="30">
        <v>2</v>
      </c>
      <c r="I8" s="30">
        <v>0</v>
      </c>
      <c r="J8" s="30">
        <v>3</v>
      </c>
      <c r="K8" s="30">
        <v>0</v>
      </c>
      <c r="L8" s="30">
        <v>0</v>
      </c>
      <c r="M8" s="30">
        <v>3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3</v>
      </c>
      <c r="U8" s="30">
        <v>9000</v>
      </c>
      <c r="V8" s="30">
        <f t="shared" ref="V8:V10" si="1">U8/T8</f>
        <v>3000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7" s="31" customFormat="1" ht="15.75" thickBot="1" x14ac:dyDescent="0.3">
      <c r="B9" s="23" t="s">
        <v>47</v>
      </c>
      <c r="C9" s="23">
        <v>1</v>
      </c>
      <c r="D9" s="23" t="s">
        <v>28</v>
      </c>
      <c r="E9" s="23"/>
      <c r="F9" s="23"/>
      <c r="G9" s="30">
        <v>4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7" ht="15.75" x14ac:dyDescent="0.25">
      <c r="B10" s="65" t="s">
        <v>98</v>
      </c>
      <c r="C10" s="65"/>
      <c r="D10" s="65"/>
      <c r="E10" s="65"/>
      <c r="F10" s="65"/>
      <c r="G10" s="15">
        <f>SUM(G6:G9)</f>
        <v>12</v>
      </c>
      <c r="H10" s="15">
        <f t="shared" ref="H10:AI10" si="2">SUM(H6:H9)</f>
        <v>4</v>
      </c>
      <c r="I10" s="15">
        <f t="shared" si="2"/>
        <v>0</v>
      </c>
      <c r="J10" s="15">
        <f t="shared" si="2"/>
        <v>3</v>
      </c>
      <c r="K10" s="15">
        <f t="shared" si="2"/>
        <v>0</v>
      </c>
      <c r="L10" s="15">
        <f t="shared" si="2"/>
        <v>1</v>
      </c>
      <c r="M10" s="15">
        <f t="shared" si="2"/>
        <v>3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 t="shared" si="2"/>
        <v>4</v>
      </c>
      <c r="U10" s="15">
        <f t="shared" si="2"/>
        <v>9500</v>
      </c>
      <c r="V10" s="15">
        <f t="shared" si="1"/>
        <v>2375</v>
      </c>
      <c r="W10" s="15">
        <f t="shared" si="2"/>
        <v>0</v>
      </c>
      <c r="X10" s="15">
        <f t="shared" si="2"/>
        <v>0</v>
      </c>
      <c r="Y10" s="15">
        <v>0</v>
      </c>
      <c r="Z10" s="15">
        <f t="shared" si="2"/>
        <v>0</v>
      </c>
      <c r="AA10" s="15">
        <f t="shared" si="2"/>
        <v>0</v>
      </c>
      <c r="AB10" s="15">
        <f t="shared" si="2"/>
        <v>0</v>
      </c>
      <c r="AC10" s="15">
        <f t="shared" si="2"/>
        <v>0</v>
      </c>
      <c r="AD10" s="15">
        <f t="shared" si="2"/>
        <v>0</v>
      </c>
      <c r="AE10" s="15">
        <f t="shared" si="2"/>
        <v>0</v>
      </c>
      <c r="AF10" s="15">
        <f t="shared" si="2"/>
        <v>0</v>
      </c>
      <c r="AG10" s="15">
        <f t="shared" si="2"/>
        <v>0</v>
      </c>
      <c r="AH10" s="15">
        <f t="shared" si="2"/>
        <v>0</v>
      </c>
      <c r="AI10" s="15">
        <f t="shared" si="2"/>
        <v>0</v>
      </c>
      <c r="AJ10" s="15"/>
      <c r="AK10" s="15"/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10:F10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9 G6:U9 W6:W9 V7 V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9 X1:X9 X11:Y1048576"/>
  </dataValidation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1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69" t="s">
        <v>116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117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7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7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7</v>
      </c>
      <c r="C8" s="23">
        <v>1</v>
      </c>
      <c r="D8" s="23" t="s">
        <v>27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7</v>
      </c>
      <c r="C9" s="23">
        <v>1</v>
      </c>
      <c r="D9" s="23" t="s">
        <v>28</v>
      </c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1" customFormat="1" ht="15.75" thickBot="1" x14ac:dyDescent="0.3">
      <c r="B10" s="23">
        <v>7</v>
      </c>
      <c r="C10" s="23">
        <v>1</v>
      </c>
      <c r="D10" s="23" t="s">
        <v>29</v>
      </c>
      <c r="E10" s="23"/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31" customFormat="1" ht="15.75" thickBot="1" x14ac:dyDescent="0.3">
      <c r="B11" s="23">
        <v>7</v>
      </c>
      <c r="C11" s="23">
        <v>2</v>
      </c>
      <c r="D11" s="23" t="s">
        <v>25</v>
      </c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1" customFormat="1" ht="15.75" thickBot="1" x14ac:dyDescent="0.3">
      <c r="B12" s="23">
        <v>7</v>
      </c>
      <c r="C12" s="23">
        <v>2</v>
      </c>
      <c r="D12" s="23" t="s">
        <v>26</v>
      </c>
      <c r="E12" s="23"/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>
        <v>7</v>
      </c>
      <c r="C13" s="23">
        <v>2</v>
      </c>
      <c r="D13" s="23" t="s">
        <v>27</v>
      </c>
      <c r="E13" s="23"/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1" customFormat="1" ht="15.75" thickBot="1" x14ac:dyDescent="0.3">
      <c r="B14" s="23">
        <v>7</v>
      </c>
      <c r="C14" s="23">
        <v>2</v>
      </c>
      <c r="D14" s="23" t="s">
        <v>28</v>
      </c>
      <c r="E14" s="23"/>
      <c r="F14" s="2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1" customFormat="1" ht="15.75" thickBot="1" x14ac:dyDescent="0.3">
      <c r="B15" s="23">
        <v>7</v>
      </c>
      <c r="C15" s="23">
        <v>2</v>
      </c>
      <c r="D15" s="23" t="s">
        <v>29</v>
      </c>
      <c r="E15" s="23"/>
      <c r="F15" s="2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1" customFormat="1" ht="15.75" thickBot="1" x14ac:dyDescent="0.3">
      <c r="B16" s="23">
        <v>7</v>
      </c>
      <c r="C16" s="23">
        <v>2</v>
      </c>
      <c r="D16" s="23" t="s">
        <v>30</v>
      </c>
      <c r="E16" s="23"/>
      <c r="F16" s="2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31" customFormat="1" ht="15.75" thickBot="1" x14ac:dyDescent="0.3">
      <c r="B17" s="23">
        <v>7</v>
      </c>
      <c r="C17" s="23">
        <v>3</v>
      </c>
      <c r="D17" s="23" t="s">
        <v>25</v>
      </c>
      <c r="E17" s="23"/>
      <c r="F17" s="2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31" customFormat="1" ht="15.75" thickBot="1" x14ac:dyDescent="0.3">
      <c r="B18" s="23">
        <v>7</v>
      </c>
      <c r="C18" s="23">
        <v>3</v>
      </c>
      <c r="D18" s="23" t="s">
        <v>26</v>
      </c>
      <c r="E18" s="23">
        <v>1</v>
      </c>
      <c r="F18" s="23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s="31" customFormat="1" ht="15.75" thickBot="1" x14ac:dyDescent="0.3">
      <c r="B19" s="23">
        <v>7</v>
      </c>
      <c r="C19" s="23">
        <v>3</v>
      </c>
      <c r="D19" s="23" t="s">
        <v>26</v>
      </c>
      <c r="E19" s="23">
        <v>2</v>
      </c>
      <c r="F19" s="2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s="31" customFormat="1" ht="15.75" thickBot="1" x14ac:dyDescent="0.3">
      <c r="B20" s="23">
        <v>7</v>
      </c>
      <c r="C20" s="23">
        <v>3</v>
      </c>
      <c r="D20" s="23" t="s">
        <v>26</v>
      </c>
      <c r="E20" s="23">
        <v>3</v>
      </c>
      <c r="F20" s="2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5.75" x14ac:dyDescent="0.25">
      <c r="B21" s="65" t="s">
        <v>98</v>
      </c>
      <c r="C21" s="65"/>
      <c r="D21" s="65"/>
      <c r="E21" s="65"/>
      <c r="F21" s="65"/>
      <c r="G21" s="15">
        <f>SUM(G6:G20)</f>
        <v>0</v>
      </c>
      <c r="H21" s="15">
        <f t="shared" ref="H21:AI21" si="0">SUM(H6:H20)</f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0</v>
      </c>
      <c r="N21" s="15">
        <f t="shared" si="0"/>
        <v>0</v>
      </c>
      <c r="O21" s="15">
        <f t="shared" si="0"/>
        <v>0</v>
      </c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  <c r="U21" s="15">
        <f t="shared" si="0"/>
        <v>0</v>
      </c>
      <c r="V21" s="15">
        <v>0</v>
      </c>
      <c r="W21" s="15">
        <f t="shared" si="0"/>
        <v>0</v>
      </c>
      <c r="X21" s="15">
        <f t="shared" si="0"/>
        <v>0</v>
      </c>
      <c r="Y21" s="15">
        <v>0</v>
      </c>
      <c r="Z21" s="15">
        <f t="shared" si="0"/>
        <v>0</v>
      </c>
      <c r="AA21" s="15">
        <f t="shared" si="0"/>
        <v>0</v>
      </c>
      <c r="AB21" s="15">
        <f t="shared" si="0"/>
        <v>0</v>
      </c>
      <c r="AC21" s="15">
        <f t="shared" si="0"/>
        <v>0</v>
      </c>
      <c r="AD21" s="15">
        <f t="shared" si="0"/>
        <v>0</v>
      </c>
      <c r="AE21" s="1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21:F21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I20">
      <formula1>0</formula1>
    </dataValidation>
  </dataValidation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1:AK34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88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25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2"/>
      <c r="Y6" s="32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25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2"/>
      <c r="Y7" s="32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25</v>
      </c>
      <c r="C8" s="23">
        <v>2</v>
      </c>
      <c r="D8" s="23"/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2"/>
      <c r="Y8" s="32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 t="s">
        <v>48</v>
      </c>
      <c r="C9" s="23">
        <v>1</v>
      </c>
      <c r="D9" s="23" t="s">
        <v>25</v>
      </c>
      <c r="E9" s="23"/>
      <c r="F9" s="23"/>
      <c r="G9" s="30">
        <v>8</v>
      </c>
      <c r="H9" s="30">
        <v>1</v>
      </c>
      <c r="I9" s="30">
        <v>4</v>
      </c>
      <c r="J9" s="30">
        <v>2</v>
      </c>
      <c r="K9" s="30">
        <v>0</v>
      </c>
      <c r="L9" s="30">
        <v>0</v>
      </c>
      <c r="M9" s="30">
        <v>6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3</v>
      </c>
      <c r="T9" s="30">
        <v>3</v>
      </c>
      <c r="U9" s="30">
        <v>3500</v>
      </c>
      <c r="V9" s="30">
        <f>U9/T9</f>
        <v>1166.6666666666667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 t="s">
        <v>48</v>
      </c>
      <c r="C10" s="23">
        <v>1</v>
      </c>
      <c r="D10" s="23" t="s">
        <v>26</v>
      </c>
      <c r="E10" s="23"/>
      <c r="F10" s="23"/>
      <c r="G10" s="30">
        <v>2</v>
      </c>
      <c r="H10" s="30">
        <v>2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 t="s">
        <v>48</v>
      </c>
      <c r="C11" s="23">
        <v>1</v>
      </c>
      <c r="D11" s="23" t="s">
        <v>27</v>
      </c>
      <c r="E11" s="23"/>
      <c r="F11" s="23"/>
      <c r="G11" s="30">
        <v>0</v>
      </c>
      <c r="H11" s="30">
        <v>0</v>
      </c>
      <c r="I11" s="30">
        <v>1</v>
      </c>
      <c r="J11" s="30">
        <v>6</v>
      </c>
      <c r="K11" s="30">
        <v>0</v>
      </c>
      <c r="L11" s="30">
        <v>1</v>
      </c>
      <c r="M11" s="30">
        <v>6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1</v>
      </c>
      <c r="T11" s="30">
        <v>6</v>
      </c>
      <c r="U11" s="30">
        <v>2700</v>
      </c>
      <c r="V11" s="30">
        <f t="shared" ref="V11" si="0">U11/T11</f>
        <v>450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 t="s">
        <v>48</v>
      </c>
      <c r="C12" s="23">
        <v>1</v>
      </c>
      <c r="D12" s="23" t="s">
        <v>28</v>
      </c>
      <c r="E12" s="23"/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2"/>
      <c r="Y12" s="32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 t="s">
        <v>48</v>
      </c>
      <c r="C13" s="23">
        <v>1</v>
      </c>
      <c r="D13" s="23" t="s">
        <v>29</v>
      </c>
      <c r="E13" s="23"/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2"/>
      <c r="Y13" s="32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1" customFormat="1" ht="15.75" thickBot="1" x14ac:dyDescent="0.3">
      <c r="B14" s="23" t="s">
        <v>48</v>
      </c>
      <c r="C14" s="23">
        <v>1</v>
      </c>
      <c r="D14" s="23" t="s">
        <v>30</v>
      </c>
      <c r="E14" s="23"/>
      <c r="F14" s="2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2"/>
      <c r="Y14" s="32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1" customFormat="1" ht="15.75" thickBot="1" x14ac:dyDescent="0.3">
      <c r="B15" s="23" t="s">
        <v>48</v>
      </c>
      <c r="C15" s="23">
        <v>1</v>
      </c>
      <c r="D15" s="23" t="s">
        <v>31</v>
      </c>
      <c r="E15" s="23"/>
      <c r="F15" s="2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2"/>
      <c r="Y15" s="32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1" customFormat="1" ht="15.75" thickBot="1" x14ac:dyDescent="0.3">
      <c r="B16" s="23" t="s">
        <v>48</v>
      </c>
      <c r="C16" s="23">
        <v>1</v>
      </c>
      <c r="D16" s="23" t="s">
        <v>32</v>
      </c>
      <c r="E16" s="23"/>
      <c r="F16" s="23"/>
      <c r="G16" s="30">
        <v>2</v>
      </c>
      <c r="H16" s="30">
        <v>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5" s="31" customFormat="1" ht="15.75" thickBot="1" x14ac:dyDescent="0.3">
      <c r="B17" s="23" t="s">
        <v>48</v>
      </c>
      <c r="C17" s="23">
        <v>1</v>
      </c>
      <c r="D17" s="23" t="s">
        <v>33</v>
      </c>
      <c r="E17" s="23"/>
      <c r="F17" s="2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2"/>
      <c r="Y17" s="32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31" customFormat="1" ht="15.75" thickBot="1" x14ac:dyDescent="0.3">
      <c r="B18" s="23" t="s">
        <v>48</v>
      </c>
      <c r="C18" s="23">
        <v>1</v>
      </c>
      <c r="D18" s="23" t="s">
        <v>34</v>
      </c>
      <c r="E18" s="23"/>
      <c r="F18" s="23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2"/>
      <c r="Y18" s="32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s="31" customFormat="1" ht="15.75" thickBot="1" x14ac:dyDescent="0.3">
      <c r="B19" s="23" t="s">
        <v>48</v>
      </c>
      <c r="C19" s="23">
        <v>1</v>
      </c>
      <c r="D19" s="23" t="s">
        <v>39</v>
      </c>
      <c r="E19" s="23"/>
      <c r="F19" s="2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2"/>
      <c r="Y19" s="32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s="31" customFormat="1" ht="15.75" thickBot="1" x14ac:dyDescent="0.3">
      <c r="B20" s="23" t="s">
        <v>48</v>
      </c>
      <c r="C20" s="23">
        <v>1</v>
      </c>
      <c r="D20" s="23" t="s">
        <v>40</v>
      </c>
      <c r="E20" s="23"/>
      <c r="F20" s="2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2"/>
      <c r="Y20" s="32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s="31" customFormat="1" ht="15.75" thickBot="1" x14ac:dyDescent="0.3">
      <c r="B21" s="23" t="s">
        <v>48</v>
      </c>
      <c r="C21" s="23">
        <v>1</v>
      </c>
      <c r="D21" s="23" t="s">
        <v>41</v>
      </c>
      <c r="E21" s="23"/>
      <c r="F21" s="2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2"/>
      <c r="Y21" s="32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s="31" customFormat="1" ht="15.75" thickBot="1" x14ac:dyDescent="0.3">
      <c r="B22" s="23" t="s">
        <v>48</v>
      </c>
      <c r="C22" s="23">
        <v>1</v>
      </c>
      <c r="D22" s="23" t="s">
        <v>42</v>
      </c>
      <c r="E22" s="23"/>
      <c r="F22" s="2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2"/>
      <c r="Y22" s="32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s="31" customFormat="1" ht="15.75" thickBot="1" x14ac:dyDescent="0.3">
      <c r="B23" s="23" t="s">
        <v>48</v>
      </c>
      <c r="C23" s="23">
        <v>1</v>
      </c>
      <c r="D23" s="23" t="s">
        <v>49</v>
      </c>
      <c r="E23" s="23"/>
      <c r="F23" s="2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2"/>
      <c r="Y23" s="32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s="31" customFormat="1" ht="15.75" thickBot="1" x14ac:dyDescent="0.3">
      <c r="B24" s="23" t="s">
        <v>48</v>
      </c>
      <c r="C24" s="23">
        <v>1</v>
      </c>
      <c r="D24" s="23" t="s">
        <v>50</v>
      </c>
      <c r="E24" s="23"/>
      <c r="F24" s="23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2"/>
      <c r="Y24" s="32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s="31" customFormat="1" ht="15.75" thickBot="1" x14ac:dyDescent="0.3">
      <c r="B25" s="23" t="s">
        <v>48</v>
      </c>
      <c r="C25" s="23">
        <v>1</v>
      </c>
      <c r="D25" s="23" t="s">
        <v>51</v>
      </c>
      <c r="E25" s="23"/>
      <c r="F25" s="2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2"/>
      <c r="Y25" s="32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s="31" customFormat="1" ht="15.75" thickBot="1" x14ac:dyDescent="0.3">
      <c r="B26" s="23" t="s">
        <v>48</v>
      </c>
      <c r="C26" s="23">
        <v>1</v>
      </c>
      <c r="D26" s="23" t="s">
        <v>52</v>
      </c>
      <c r="E26" s="23"/>
      <c r="F26" s="23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2"/>
      <c r="Y26" s="32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s="31" customFormat="1" ht="15.75" thickBot="1" x14ac:dyDescent="0.3">
      <c r="B27" s="23" t="s">
        <v>48</v>
      </c>
      <c r="C27" s="23">
        <v>1</v>
      </c>
      <c r="D27" s="23" t="s">
        <v>53</v>
      </c>
      <c r="E27" s="23"/>
      <c r="F27" s="23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2"/>
      <c r="Y27" s="32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s="31" customFormat="1" ht="15.75" thickBot="1" x14ac:dyDescent="0.3">
      <c r="B28" s="23" t="s">
        <v>48</v>
      </c>
      <c r="C28" s="23">
        <v>1</v>
      </c>
      <c r="D28" s="23" t="s">
        <v>54</v>
      </c>
      <c r="E28" s="23"/>
      <c r="F28" s="2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1</v>
      </c>
      <c r="U28" s="30">
        <v>10000</v>
      </c>
      <c r="V28" s="30">
        <f t="shared" ref="V28:V34" si="1">U28/T28</f>
        <v>10000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2:35" s="31" customFormat="1" ht="15.75" thickBot="1" x14ac:dyDescent="0.3">
      <c r="B29" s="23" t="s">
        <v>48</v>
      </c>
      <c r="C29" s="23">
        <v>1</v>
      </c>
      <c r="D29" s="23" t="s">
        <v>55</v>
      </c>
      <c r="E29" s="23"/>
      <c r="F29" s="23"/>
      <c r="G29" s="30">
        <v>0</v>
      </c>
      <c r="H29" s="30">
        <v>0</v>
      </c>
      <c r="I29" s="30">
        <v>0</v>
      </c>
      <c r="J29" s="30">
        <v>2</v>
      </c>
      <c r="K29" s="30">
        <v>0</v>
      </c>
      <c r="L29" s="30">
        <v>0</v>
      </c>
      <c r="M29" s="30">
        <v>2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2</v>
      </c>
      <c r="U29" s="30">
        <v>1000</v>
      </c>
      <c r="V29" s="30">
        <f t="shared" si="1"/>
        <v>500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</row>
    <row r="30" spans="2:35" s="31" customFormat="1" ht="15.75" thickBot="1" x14ac:dyDescent="0.3">
      <c r="B30" s="23" t="s">
        <v>48</v>
      </c>
      <c r="C30" s="23">
        <v>1</v>
      </c>
      <c r="D30" s="23" t="s">
        <v>56</v>
      </c>
      <c r="E30" s="23"/>
      <c r="F30" s="23"/>
      <c r="G30" s="30">
        <v>1</v>
      </c>
      <c r="H30" s="30">
        <v>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</row>
    <row r="31" spans="2:35" s="31" customFormat="1" ht="15.75" thickBot="1" x14ac:dyDescent="0.3">
      <c r="B31" s="23" t="s">
        <v>48</v>
      </c>
      <c r="C31" s="23">
        <v>1</v>
      </c>
      <c r="D31" s="23" t="s">
        <v>57</v>
      </c>
      <c r="E31" s="23"/>
      <c r="F31" s="23"/>
      <c r="G31" s="30">
        <v>1</v>
      </c>
      <c r="H31" s="30">
        <v>0</v>
      </c>
      <c r="I31" s="30">
        <v>0</v>
      </c>
      <c r="J31" s="30">
        <v>70</v>
      </c>
      <c r="K31" s="30">
        <v>0</v>
      </c>
      <c r="L31" s="30">
        <v>0</v>
      </c>
      <c r="M31" s="30">
        <v>67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1</v>
      </c>
      <c r="T31" s="30">
        <v>67</v>
      </c>
      <c r="U31" s="30">
        <v>75700</v>
      </c>
      <c r="V31" s="30">
        <f t="shared" si="1"/>
        <v>1129.8507462686566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</row>
    <row r="32" spans="2:35" s="31" customFormat="1" ht="15.75" thickBot="1" x14ac:dyDescent="0.3">
      <c r="B32" s="23" t="s">
        <v>48</v>
      </c>
      <c r="C32" s="23">
        <v>1</v>
      </c>
      <c r="D32" s="23" t="s">
        <v>58</v>
      </c>
      <c r="E32" s="23"/>
      <c r="F32" s="23"/>
      <c r="G32" s="30">
        <v>0</v>
      </c>
      <c r="H32" s="30">
        <v>0</v>
      </c>
      <c r="I32" s="30">
        <v>0</v>
      </c>
      <c r="J32" s="30">
        <v>10</v>
      </c>
      <c r="K32" s="30">
        <v>0</v>
      </c>
      <c r="L32" s="30">
        <v>0</v>
      </c>
      <c r="M32" s="30">
        <v>10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10</v>
      </c>
      <c r="U32" s="30">
        <v>7000</v>
      </c>
      <c r="V32" s="30">
        <f t="shared" si="1"/>
        <v>700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</row>
    <row r="33" spans="2:37" s="31" customFormat="1" ht="15.75" thickBot="1" x14ac:dyDescent="0.3">
      <c r="B33" s="23" t="s">
        <v>48</v>
      </c>
      <c r="C33" s="23">
        <v>1</v>
      </c>
      <c r="D33" s="23" t="s">
        <v>59</v>
      </c>
      <c r="E33" s="23"/>
      <c r="F33" s="2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2"/>
      <c r="Y33" s="32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7" ht="15.75" x14ac:dyDescent="0.25">
      <c r="B34" s="65" t="s">
        <v>98</v>
      </c>
      <c r="C34" s="65"/>
      <c r="D34" s="65"/>
      <c r="E34" s="65"/>
      <c r="F34" s="65"/>
      <c r="G34" s="15">
        <f>SUM(G6:G33)</f>
        <v>14</v>
      </c>
      <c r="H34" s="15">
        <f t="shared" ref="H34:AI34" si="2">SUM(H6:H33)</f>
        <v>6</v>
      </c>
      <c r="I34" s="15">
        <f t="shared" si="2"/>
        <v>5</v>
      </c>
      <c r="J34" s="15">
        <f t="shared" si="2"/>
        <v>90</v>
      </c>
      <c r="K34" s="15">
        <f t="shared" si="2"/>
        <v>0</v>
      </c>
      <c r="L34" s="15">
        <f t="shared" si="2"/>
        <v>2</v>
      </c>
      <c r="M34" s="15">
        <f t="shared" si="2"/>
        <v>91</v>
      </c>
      <c r="N34" s="15">
        <f t="shared" si="2"/>
        <v>0</v>
      </c>
      <c r="O34" s="15">
        <f t="shared" si="2"/>
        <v>0</v>
      </c>
      <c r="P34" s="15">
        <f t="shared" si="2"/>
        <v>0</v>
      </c>
      <c r="Q34" s="15">
        <f t="shared" si="2"/>
        <v>0</v>
      </c>
      <c r="R34" s="15">
        <f t="shared" si="2"/>
        <v>0</v>
      </c>
      <c r="S34" s="15">
        <f t="shared" si="2"/>
        <v>5</v>
      </c>
      <c r="T34" s="15">
        <f t="shared" si="2"/>
        <v>89</v>
      </c>
      <c r="U34" s="15">
        <f t="shared" si="2"/>
        <v>99900</v>
      </c>
      <c r="V34" s="15">
        <f t="shared" si="1"/>
        <v>1122.4719101123596</v>
      </c>
      <c r="W34" s="15">
        <f t="shared" si="2"/>
        <v>0</v>
      </c>
      <c r="X34" s="15">
        <f t="shared" si="2"/>
        <v>0</v>
      </c>
      <c r="Y34" s="15">
        <v>0</v>
      </c>
      <c r="Z34" s="15">
        <f t="shared" si="2"/>
        <v>0</v>
      </c>
      <c r="AA34" s="15">
        <f t="shared" si="2"/>
        <v>0</v>
      </c>
      <c r="AB34" s="15">
        <f t="shared" si="2"/>
        <v>0</v>
      </c>
      <c r="AC34" s="15">
        <f t="shared" si="2"/>
        <v>0</v>
      </c>
      <c r="AD34" s="15">
        <f t="shared" si="2"/>
        <v>0</v>
      </c>
      <c r="AE34" s="15">
        <f t="shared" si="2"/>
        <v>0</v>
      </c>
      <c r="AF34" s="15">
        <f t="shared" si="2"/>
        <v>0</v>
      </c>
      <c r="AG34" s="15">
        <f t="shared" si="2"/>
        <v>0</v>
      </c>
      <c r="AH34" s="15">
        <f t="shared" si="2"/>
        <v>0</v>
      </c>
      <c r="AI34" s="15">
        <f t="shared" si="2"/>
        <v>0</v>
      </c>
      <c r="AJ34" s="15"/>
      <c r="AK34" s="15"/>
    </row>
  </sheetData>
  <mergeCells count="33">
    <mergeCell ref="B34:F34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33 G6:U33 W6:W33 V6:V8 V12:V27 V3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35:Y1048576 X1:X33 Y1:Y3 Y6:Y33"/>
  </dataValidation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1:AK9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7" ht="15.75" thickBot="1" x14ac:dyDescent="0.3"/>
    <row r="2" spans="2:37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7" ht="16.5" thickBot="1" x14ac:dyDescent="0.3">
      <c r="B3" s="72" t="s">
        <v>148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7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81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7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7" s="31" customFormat="1" ht="15.75" thickBot="1" x14ac:dyDescent="0.3">
      <c r="B6" s="23">
        <v>18</v>
      </c>
      <c r="C6" s="23">
        <v>1</v>
      </c>
      <c r="D6" s="23" t="s">
        <v>25</v>
      </c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2</v>
      </c>
      <c r="L6" s="30">
        <v>0</v>
      </c>
      <c r="M6" s="30">
        <v>0</v>
      </c>
      <c r="N6" s="30">
        <v>2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2</v>
      </c>
      <c r="U6" s="30">
        <v>300</v>
      </c>
      <c r="V6" s="30">
        <f>U6/T6</f>
        <v>150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7" s="31" customFormat="1" ht="15.75" thickBot="1" x14ac:dyDescent="0.3">
      <c r="B7" s="23">
        <v>18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2"/>
      <c r="Y7" s="32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7" s="31" customFormat="1" ht="15.75" thickBot="1" x14ac:dyDescent="0.3">
      <c r="B8" s="23">
        <v>18</v>
      </c>
      <c r="C8" s="23">
        <v>1</v>
      </c>
      <c r="D8" s="23" t="s">
        <v>27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2"/>
      <c r="Y8" s="32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7" ht="15.75" x14ac:dyDescent="0.25">
      <c r="B9" s="65" t="s">
        <v>98</v>
      </c>
      <c r="C9" s="65"/>
      <c r="D9" s="65"/>
      <c r="E9" s="65"/>
      <c r="F9" s="65"/>
      <c r="G9" s="15">
        <f>SUM(G6:G8)</f>
        <v>0</v>
      </c>
      <c r="H9" s="15">
        <f t="shared" ref="H9:AI9" si="0">SUM(H6:H8)</f>
        <v>0</v>
      </c>
      <c r="I9" s="15">
        <f t="shared" si="0"/>
        <v>0</v>
      </c>
      <c r="J9" s="15">
        <f t="shared" si="0"/>
        <v>0</v>
      </c>
      <c r="K9" s="15">
        <f t="shared" si="0"/>
        <v>2</v>
      </c>
      <c r="L9" s="15">
        <f t="shared" si="0"/>
        <v>0</v>
      </c>
      <c r="M9" s="15">
        <f t="shared" si="0"/>
        <v>0</v>
      </c>
      <c r="N9" s="15">
        <f t="shared" si="0"/>
        <v>2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2</v>
      </c>
      <c r="U9" s="15">
        <f t="shared" si="0"/>
        <v>300</v>
      </c>
      <c r="V9" s="15">
        <f>U9/T9</f>
        <v>150</v>
      </c>
      <c r="W9" s="15">
        <f t="shared" si="0"/>
        <v>0</v>
      </c>
      <c r="X9" s="15">
        <f t="shared" si="0"/>
        <v>0</v>
      </c>
      <c r="Y9" s="15"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5">
        <f t="shared" si="0"/>
        <v>0</v>
      </c>
      <c r="AJ9" s="15"/>
      <c r="AK9" s="15"/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9:F9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8 G6:U8 W6:W8 V7:V8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8 X1:X8 X10:Y1048576"/>
  </dataValidation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1:AK12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7" ht="15.75" thickBot="1" x14ac:dyDescent="0.3"/>
    <row r="2" spans="2:37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7" ht="16.5" thickBot="1" x14ac:dyDescent="0.3">
      <c r="B3" s="72" t="s">
        <v>149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7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7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7" s="31" customFormat="1" ht="15.75" thickBot="1" x14ac:dyDescent="0.3">
      <c r="B6" s="23">
        <v>13</v>
      </c>
      <c r="C6" s="23">
        <v>1</v>
      </c>
      <c r="D6" s="23" t="s">
        <v>25</v>
      </c>
      <c r="E6" s="23"/>
      <c r="F6" s="23"/>
      <c r="G6" s="30">
        <v>7</v>
      </c>
      <c r="H6" s="30">
        <v>1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7" s="31" customFormat="1" ht="15.75" thickBot="1" x14ac:dyDescent="0.3">
      <c r="B7" s="23">
        <v>13</v>
      </c>
      <c r="C7" s="23">
        <v>1</v>
      </c>
      <c r="D7" s="23" t="s">
        <v>26</v>
      </c>
      <c r="E7" s="23"/>
      <c r="F7" s="23"/>
      <c r="G7" s="30">
        <v>1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1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1</v>
      </c>
      <c r="U7" s="30">
        <v>3000</v>
      </c>
      <c r="V7" s="30">
        <f>U7/T7</f>
        <v>3000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7" s="31" customFormat="1" ht="15.75" thickBot="1" x14ac:dyDescent="0.3">
      <c r="B8" s="23">
        <v>13</v>
      </c>
      <c r="C8" s="23">
        <v>1</v>
      </c>
      <c r="D8" s="23" t="s">
        <v>27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7" s="31" customFormat="1" ht="15.75" thickBot="1" x14ac:dyDescent="0.3">
      <c r="B9" s="23">
        <v>13</v>
      </c>
      <c r="C9" s="23">
        <v>1</v>
      </c>
      <c r="D9" s="23" t="s">
        <v>28</v>
      </c>
      <c r="E9" s="23"/>
      <c r="F9" s="23"/>
      <c r="G9" s="30">
        <v>5</v>
      </c>
      <c r="H9" s="30">
        <v>1</v>
      </c>
      <c r="I9" s="30">
        <v>0</v>
      </c>
      <c r="J9" s="30">
        <v>1</v>
      </c>
      <c r="K9" s="30">
        <v>1</v>
      </c>
      <c r="L9" s="30">
        <v>0</v>
      </c>
      <c r="M9" s="30">
        <v>1</v>
      </c>
      <c r="N9" s="30">
        <v>1</v>
      </c>
      <c r="O9" s="30">
        <v>0</v>
      </c>
      <c r="P9" s="30">
        <v>0</v>
      </c>
      <c r="Q9" s="30">
        <v>0</v>
      </c>
      <c r="R9" s="30">
        <v>0</v>
      </c>
      <c r="S9" s="30">
        <v>1</v>
      </c>
      <c r="T9" s="30">
        <v>1</v>
      </c>
      <c r="U9" s="30">
        <v>500</v>
      </c>
      <c r="V9" s="30">
        <f>U9/T9</f>
        <v>500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7" s="31" customFormat="1" ht="15.75" thickBot="1" x14ac:dyDescent="0.3">
      <c r="B10" s="23">
        <v>13</v>
      </c>
      <c r="C10" s="23">
        <v>1</v>
      </c>
      <c r="D10" s="23" t="s">
        <v>29</v>
      </c>
      <c r="E10" s="23"/>
      <c r="F10" s="23"/>
      <c r="G10" s="30">
        <v>0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7" s="31" customFormat="1" ht="15.75" thickBot="1" x14ac:dyDescent="0.3">
      <c r="B11" s="23">
        <v>13</v>
      </c>
      <c r="C11" s="23">
        <v>1</v>
      </c>
      <c r="D11" s="23" t="s">
        <v>30</v>
      </c>
      <c r="E11" s="23"/>
      <c r="F11" s="2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7" ht="15.75" x14ac:dyDescent="0.25">
      <c r="B12" s="65" t="s">
        <v>98</v>
      </c>
      <c r="C12" s="65"/>
      <c r="D12" s="65"/>
      <c r="E12" s="65"/>
      <c r="F12" s="65"/>
      <c r="G12" s="15">
        <f>SUM(G6:G11)</f>
        <v>13</v>
      </c>
      <c r="H12" s="15">
        <f t="shared" ref="H12:AI12" si="0">SUM(H6:H11)</f>
        <v>3</v>
      </c>
      <c r="I12" s="15">
        <f t="shared" si="0"/>
        <v>0</v>
      </c>
      <c r="J12" s="15">
        <f t="shared" si="0"/>
        <v>1</v>
      </c>
      <c r="K12" s="15">
        <f t="shared" si="0"/>
        <v>1</v>
      </c>
      <c r="L12" s="15">
        <f t="shared" si="0"/>
        <v>0</v>
      </c>
      <c r="M12" s="15">
        <f t="shared" si="0"/>
        <v>2</v>
      </c>
      <c r="N12" s="15">
        <f t="shared" si="0"/>
        <v>1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>
        <f t="shared" si="0"/>
        <v>1</v>
      </c>
      <c r="T12" s="15">
        <f t="shared" si="0"/>
        <v>2</v>
      </c>
      <c r="U12" s="15">
        <f t="shared" si="0"/>
        <v>3500</v>
      </c>
      <c r="V12" s="15">
        <f>U12/T12</f>
        <v>1750</v>
      </c>
      <c r="W12" s="15">
        <f t="shared" si="0"/>
        <v>0</v>
      </c>
      <c r="X12" s="15">
        <f t="shared" si="0"/>
        <v>0</v>
      </c>
      <c r="Y12" s="15">
        <v>0</v>
      </c>
      <c r="Z12" s="15">
        <f t="shared" si="0"/>
        <v>0</v>
      </c>
      <c r="AA12" s="15">
        <f t="shared" si="0"/>
        <v>0</v>
      </c>
      <c r="AB12" s="15">
        <f t="shared" si="0"/>
        <v>0</v>
      </c>
      <c r="AC12" s="15">
        <f t="shared" si="0"/>
        <v>0</v>
      </c>
      <c r="AD12" s="15">
        <f t="shared" si="0"/>
        <v>0</v>
      </c>
      <c r="AE12" s="15">
        <f t="shared" si="0"/>
        <v>0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15">
        <f t="shared" si="0"/>
        <v>0</v>
      </c>
      <c r="AJ12" s="15"/>
      <c r="AK12" s="15"/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12:F12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11 G6:U11 W6:W11 V6 V8 V10:V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11 X1:X11 X13:Y1048576"/>
  </dataValidation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1:AM8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9" ht="15.75" thickBot="1" x14ac:dyDescent="0.3"/>
    <row r="2" spans="2:39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ht="16.5" thickBot="1" x14ac:dyDescent="0.3">
      <c r="B3" s="72" t="s">
        <v>150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9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9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9" s="31" customFormat="1" ht="15.75" thickBot="1" x14ac:dyDescent="0.3">
      <c r="B6" s="23">
        <v>64</v>
      </c>
      <c r="C6" s="23"/>
      <c r="D6" s="23"/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2"/>
      <c r="Y6" s="32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9" s="31" customFormat="1" ht="15.75" thickBot="1" x14ac:dyDescent="0.3">
      <c r="B7" s="23">
        <v>65</v>
      </c>
      <c r="C7" s="23"/>
      <c r="D7" s="23"/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2"/>
      <c r="Y7" s="32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9" ht="15.75" x14ac:dyDescent="0.25">
      <c r="B8" s="65" t="s">
        <v>98</v>
      </c>
      <c r="C8" s="65"/>
      <c r="D8" s="65"/>
      <c r="E8" s="65"/>
      <c r="F8" s="65"/>
      <c r="G8" s="15">
        <f>SUM(G6:G7)</f>
        <v>0</v>
      </c>
      <c r="H8" s="15">
        <f t="shared" ref="H8:AI8" si="0">SUM(H6:H7)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>
        <f t="shared" si="0"/>
        <v>0</v>
      </c>
      <c r="V8" s="15">
        <v>0</v>
      </c>
      <c r="W8" s="15">
        <f t="shared" si="0"/>
        <v>0</v>
      </c>
      <c r="X8" s="15">
        <f t="shared" si="0"/>
        <v>0</v>
      </c>
      <c r="Y8" s="15"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/>
      <c r="AK8" s="15"/>
      <c r="AL8" s="15"/>
      <c r="AM8" s="15"/>
    </row>
  </sheetData>
  <mergeCells count="33">
    <mergeCell ref="B8:F8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W7 Z6:AI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9:Y1048576 X1:X7 Y1:Y3 Y6:Y7"/>
  </dataValidation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AM247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1" width="23.7109375" style="8" customWidth="1"/>
    <col min="32" max="32" width="25.28515625" style="8" customWidth="1"/>
    <col min="33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151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82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76</v>
      </c>
      <c r="C6" s="23">
        <v>1</v>
      </c>
      <c r="D6" s="23" t="s">
        <v>25</v>
      </c>
      <c r="E6" s="23"/>
      <c r="F6" s="23"/>
      <c r="G6" s="30">
        <v>77</v>
      </c>
      <c r="H6" s="30">
        <v>14</v>
      </c>
      <c r="I6" s="30">
        <v>9</v>
      </c>
      <c r="J6" s="30">
        <v>20</v>
      </c>
      <c r="K6" s="30">
        <v>14</v>
      </c>
      <c r="L6" s="30">
        <v>11</v>
      </c>
      <c r="M6" s="30">
        <v>26</v>
      </c>
      <c r="N6" s="30">
        <v>13</v>
      </c>
      <c r="O6" s="30">
        <v>2</v>
      </c>
      <c r="P6" s="30">
        <v>0</v>
      </c>
      <c r="Q6" s="30">
        <v>0</v>
      </c>
      <c r="R6" s="30">
        <v>0</v>
      </c>
      <c r="S6" s="30">
        <v>0</v>
      </c>
      <c r="T6" s="30">
        <v>48</v>
      </c>
      <c r="U6" s="30">
        <v>99400</v>
      </c>
      <c r="V6" s="30">
        <f>U6/T6</f>
        <v>2070.8333333333335</v>
      </c>
      <c r="W6" s="30">
        <v>0</v>
      </c>
      <c r="X6" s="32">
        <v>0</v>
      </c>
      <c r="Y6" s="32">
        <v>0</v>
      </c>
      <c r="Z6" s="30">
        <v>15</v>
      </c>
      <c r="AA6" s="30">
        <v>0</v>
      </c>
      <c r="AB6" s="30">
        <v>0</v>
      </c>
      <c r="AC6" s="30">
        <v>1</v>
      </c>
      <c r="AD6" s="30">
        <v>3</v>
      </c>
      <c r="AE6" s="30">
        <v>1</v>
      </c>
      <c r="AF6" s="30">
        <v>0</v>
      </c>
      <c r="AG6" s="30">
        <v>2</v>
      </c>
      <c r="AH6" s="30">
        <v>0</v>
      </c>
      <c r="AI6" s="30">
        <v>0</v>
      </c>
    </row>
    <row r="7" spans="2:35" s="31" customFormat="1" ht="15.75" thickBot="1" x14ac:dyDescent="0.3">
      <c r="B7" s="23">
        <v>76</v>
      </c>
      <c r="C7" s="23">
        <v>1</v>
      </c>
      <c r="D7" s="23" t="s">
        <v>26</v>
      </c>
      <c r="E7" s="23"/>
      <c r="F7" s="23"/>
      <c r="G7" s="30">
        <v>23</v>
      </c>
      <c r="H7" s="30">
        <v>4</v>
      </c>
      <c r="I7" s="30">
        <v>1</v>
      </c>
      <c r="J7" s="30">
        <v>6</v>
      </c>
      <c r="K7" s="30">
        <v>8</v>
      </c>
      <c r="L7" s="30">
        <v>1</v>
      </c>
      <c r="M7" s="30">
        <v>6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4</v>
      </c>
      <c r="U7" s="30">
        <v>21000</v>
      </c>
      <c r="V7" s="30">
        <f t="shared" ref="V7:V66" si="0">U7/T7</f>
        <v>5250</v>
      </c>
      <c r="W7" s="30">
        <v>0</v>
      </c>
      <c r="X7" s="32">
        <v>0</v>
      </c>
      <c r="Y7" s="32">
        <v>0</v>
      </c>
      <c r="Z7" s="30">
        <v>3</v>
      </c>
      <c r="AA7" s="30">
        <v>0</v>
      </c>
      <c r="AB7" s="30">
        <v>0</v>
      </c>
      <c r="AC7" s="30">
        <v>1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76</v>
      </c>
      <c r="C8" s="23">
        <v>1</v>
      </c>
      <c r="D8" s="23" t="s">
        <v>27</v>
      </c>
      <c r="E8" s="23"/>
      <c r="F8" s="23"/>
      <c r="G8" s="30">
        <v>62</v>
      </c>
      <c r="H8" s="30">
        <v>14</v>
      </c>
      <c r="I8" s="30">
        <v>11</v>
      </c>
      <c r="J8" s="30">
        <v>5</v>
      </c>
      <c r="K8" s="30">
        <v>43</v>
      </c>
      <c r="L8" s="30">
        <v>5</v>
      </c>
      <c r="M8" s="30">
        <v>8</v>
      </c>
      <c r="N8" s="30">
        <v>51</v>
      </c>
      <c r="O8" s="30">
        <v>5</v>
      </c>
      <c r="P8" s="30">
        <v>0</v>
      </c>
      <c r="Q8" s="30">
        <v>0</v>
      </c>
      <c r="R8" s="30">
        <v>0</v>
      </c>
      <c r="S8" s="30">
        <v>1</v>
      </c>
      <c r="T8" s="30">
        <v>63</v>
      </c>
      <c r="U8" s="30">
        <v>49700</v>
      </c>
      <c r="V8" s="30">
        <f t="shared" si="0"/>
        <v>788.88888888888891</v>
      </c>
      <c r="W8" s="30">
        <v>0</v>
      </c>
      <c r="X8" s="32">
        <v>0</v>
      </c>
      <c r="Y8" s="32">
        <v>0</v>
      </c>
      <c r="Z8" s="30">
        <v>2</v>
      </c>
      <c r="AA8" s="30">
        <v>0</v>
      </c>
      <c r="AB8" s="30">
        <v>0</v>
      </c>
      <c r="AC8" s="30">
        <v>0</v>
      </c>
      <c r="AD8" s="30">
        <v>1</v>
      </c>
      <c r="AE8" s="30">
        <v>0</v>
      </c>
      <c r="AF8" s="30">
        <v>0</v>
      </c>
      <c r="AG8" s="30">
        <v>1</v>
      </c>
      <c r="AH8" s="30">
        <v>0</v>
      </c>
      <c r="AI8" s="30">
        <v>0</v>
      </c>
    </row>
    <row r="9" spans="2:35" s="31" customFormat="1" ht="15.75" thickBot="1" x14ac:dyDescent="0.3">
      <c r="B9" s="23">
        <v>76</v>
      </c>
      <c r="C9" s="23">
        <v>1</v>
      </c>
      <c r="D9" s="23" t="s">
        <v>28</v>
      </c>
      <c r="E9" s="23"/>
      <c r="F9" s="23"/>
      <c r="G9" s="30">
        <v>21</v>
      </c>
      <c r="H9" s="30">
        <v>3</v>
      </c>
      <c r="I9" s="30">
        <v>0</v>
      </c>
      <c r="J9" s="30">
        <v>7</v>
      </c>
      <c r="K9" s="30">
        <v>6</v>
      </c>
      <c r="L9" s="30">
        <v>0</v>
      </c>
      <c r="M9" s="30">
        <v>5</v>
      </c>
      <c r="N9" s="30">
        <v>6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12</v>
      </c>
      <c r="U9" s="30">
        <v>48800</v>
      </c>
      <c r="V9" s="30">
        <f t="shared" si="0"/>
        <v>4066.6666666666665</v>
      </c>
      <c r="W9" s="30">
        <v>0</v>
      </c>
      <c r="X9" s="32">
        <v>0</v>
      </c>
      <c r="Y9" s="32">
        <v>0</v>
      </c>
      <c r="Z9" s="30">
        <v>3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>
        <v>76</v>
      </c>
      <c r="C10" s="23">
        <v>1</v>
      </c>
      <c r="D10" s="23" t="s">
        <v>29</v>
      </c>
      <c r="E10" s="23"/>
      <c r="F10" s="23"/>
      <c r="G10" s="30">
        <v>1</v>
      </c>
      <c r="H10" s="30">
        <v>0</v>
      </c>
      <c r="I10" s="30">
        <v>0</v>
      </c>
      <c r="J10" s="30">
        <v>1</v>
      </c>
      <c r="K10" s="30">
        <v>0</v>
      </c>
      <c r="L10" s="30">
        <v>0</v>
      </c>
      <c r="M10" s="30">
        <v>1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1</v>
      </c>
      <c r="U10" s="30">
        <v>15000</v>
      </c>
      <c r="V10" s="30">
        <f t="shared" si="0"/>
        <v>15000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>
        <v>76</v>
      </c>
      <c r="C11" s="23">
        <v>1</v>
      </c>
      <c r="D11" s="23" t="s">
        <v>30</v>
      </c>
      <c r="E11" s="23"/>
      <c r="F11" s="2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>
        <v>76</v>
      </c>
      <c r="C12" s="23">
        <v>1</v>
      </c>
      <c r="D12" s="23" t="s">
        <v>31</v>
      </c>
      <c r="E12" s="23"/>
      <c r="F12" s="23"/>
      <c r="G12" s="30">
        <v>3</v>
      </c>
      <c r="H12" s="30">
        <v>0</v>
      </c>
      <c r="I12" s="30">
        <v>0</v>
      </c>
      <c r="J12" s="30">
        <v>2</v>
      </c>
      <c r="K12" s="30">
        <v>0</v>
      </c>
      <c r="L12" s="30">
        <v>0</v>
      </c>
      <c r="M12" s="30">
        <v>2</v>
      </c>
      <c r="N12" s="30">
        <v>0</v>
      </c>
      <c r="O12" s="30">
        <v>1</v>
      </c>
      <c r="P12" s="30">
        <v>0</v>
      </c>
      <c r="Q12" s="30">
        <v>0</v>
      </c>
      <c r="R12" s="30">
        <v>0</v>
      </c>
      <c r="S12" s="30">
        <v>0</v>
      </c>
      <c r="T12" s="30">
        <v>2</v>
      </c>
      <c r="U12" s="30">
        <v>2000</v>
      </c>
      <c r="V12" s="30">
        <f t="shared" si="0"/>
        <v>1000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>
        <v>76</v>
      </c>
      <c r="C13" s="23">
        <v>1</v>
      </c>
      <c r="D13" s="23" t="s">
        <v>32</v>
      </c>
      <c r="E13" s="23"/>
      <c r="F13" s="2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>
        <v>76</v>
      </c>
      <c r="C14" s="23">
        <v>1</v>
      </c>
      <c r="D14" s="23" t="s">
        <v>33</v>
      </c>
      <c r="E14" s="23"/>
      <c r="F14" s="2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2">
        <v>0</v>
      </c>
      <c r="Y14" s="32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>
        <v>76</v>
      </c>
      <c r="C15" s="23">
        <v>1</v>
      </c>
      <c r="D15" s="23" t="s">
        <v>34</v>
      </c>
      <c r="E15" s="23"/>
      <c r="F15" s="23"/>
      <c r="G15" s="30">
        <v>1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2">
        <v>0</v>
      </c>
      <c r="Y15" s="32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>
        <v>76</v>
      </c>
      <c r="C16" s="23">
        <v>1</v>
      </c>
      <c r="D16" s="23" t="s">
        <v>39</v>
      </c>
      <c r="E16" s="23"/>
      <c r="F16" s="2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2">
        <v>0</v>
      </c>
      <c r="Y16" s="32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5" s="31" customFormat="1" ht="15.75" thickBot="1" x14ac:dyDescent="0.3">
      <c r="B17" s="23">
        <v>76</v>
      </c>
      <c r="C17" s="23">
        <v>1</v>
      </c>
      <c r="D17" s="23" t="s">
        <v>40</v>
      </c>
      <c r="E17" s="23">
        <v>1</v>
      </c>
      <c r="F17" s="23"/>
      <c r="G17" s="30">
        <v>1</v>
      </c>
      <c r="H17" s="30">
        <v>1</v>
      </c>
      <c r="I17" s="30">
        <v>0</v>
      </c>
      <c r="J17" s="30">
        <v>0</v>
      </c>
      <c r="K17" s="30">
        <v>0</v>
      </c>
      <c r="L17" s="30">
        <v>1</v>
      </c>
      <c r="M17" s="30">
        <v>0</v>
      </c>
      <c r="N17" s="30">
        <v>0</v>
      </c>
      <c r="O17" s="30">
        <v>1</v>
      </c>
      <c r="P17" s="30">
        <v>0</v>
      </c>
      <c r="Q17" s="30">
        <v>0</v>
      </c>
      <c r="R17" s="30">
        <v>0</v>
      </c>
      <c r="S17" s="30">
        <v>0</v>
      </c>
      <c r="T17" s="30">
        <v>1</v>
      </c>
      <c r="U17" s="30">
        <v>100</v>
      </c>
      <c r="V17" s="30">
        <f t="shared" si="0"/>
        <v>100</v>
      </c>
      <c r="W17" s="30">
        <v>0</v>
      </c>
      <c r="X17" s="32">
        <v>0</v>
      </c>
      <c r="Y17" s="32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</row>
    <row r="18" spans="2:35" s="31" customFormat="1" ht="15.75" thickBot="1" x14ac:dyDescent="0.3">
      <c r="B18" s="23">
        <v>76</v>
      </c>
      <c r="C18" s="23">
        <v>1</v>
      </c>
      <c r="D18" s="23" t="s">
        <v>40</v>
      </c>
      <c r="E18" s="23">
        <v>2</v>
      </c>
      <c r="F18" s="2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2">
        <v>0</v>
      </c>
      <c r="Y18" s="32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5" s="31" customFormat="1" ht="15.75" thickBot="1" x14ac:dyDescent="0.3">
      <c r="B19" s="23">
        <v>76</v>
      </c>
      <c r="C19" s="23">
        <v>1</v>
      </c>
      <c r="D19" s="23" t="s">
        <v>41</v>
      </c>
      <c r="E19" s="23"/>
      <c r="F19" s="2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2">
        <v>0</v>
      </c>
      <c r="Y19" s="32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</row>
    <row r="20" spans="2:35" s="31" customFormat="1" ht="15.75" thickBot="1" x14ac:dyDescent="0.3">
      <c r="B20" s="23">
        <v>76</v>
      </c>
      <c r="C20" s="23">
        <v>1</v>
      </c>
      <c r="D20" s="23" t="s">
        <v>42</v>
      </c>
      <c r="E20" s="23"/>
      <c r="F20" s="2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2">
        <v>0</v>
      </c>
      <c r="Y20" s="32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5" s="31" customFormat="1" ht="15.75" thickBot="1" x14ac:dyDescent="0.3">
      <c r="B21" s="23">
        <v>76</v>
      </c>
      <c r="C21" s="23">
        <v>1</v>
      </c>
      <c r="D21" s="23" t="s">
        <v>49</v>
      </c>
      <c r="E21" s="23"/>
      <c r="F21" s="23"/>
      <c r="G21" s="30">
        <v>1</v>
      </c>
      <c r="H21" s="30">
        <v>1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2">
        <v>0</v>
      </c>
      <c r="Y21" s="32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5" s="31" customFormat="1" ht="15.75" thickBot="1" x14ac:dyDescent="0.3">
      <c r="B22" s="23">
        <v>76</v>
      </c>
      <c r="C22" s="23">
        <v>1</v>
      </c>
      <c r="D22" s="23" t="s">
        <v>50</v>
      </c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2">
        <v>0</v>
      </c>
      <c r="Y22" s="32">
        <v>0</v>
      </c>
      <c r="Z22" s="30">
        <v>2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5" s="31" customFormat="1" ht="15.75" thickBot="1" x14ac:dyDescent="0.3">
      <c r="B23" s="23">
        <v>76</v>
      </c>
      <c r="C23" s="23">
        <v>1</v>
      </c>
      <c r="D23" s="23" t="s">
        <v>51</v>
      </c>
      <c r="E23" s="23"/>
      <c r="F23" s="2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2">
        <v>0</v>
      </c>
      <c r="Y23" s="32">
        <v>0</v>
      </c>
      <c r="Z23" s="30">
        <v>4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2:35" s="31" customFormat="1" ht="15.75" thickBot="1" x14ac:dyDescent="0.3">
      <c r="B24" s="23">
        <v>76</v>
      </c>
      <c r="C24" s="23">
        <v>1</v>
      </c>
      <c r="D24" s="23" t="s">
        <v>52</v>
      </c>
      <c r="E24" s="23"/>
      <c r="F24" s="2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2">
        <v>0</v>
      </c>
      <c r="Y24" s="32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</row>
    <row r="25" spans="2:35" s="31" customFormat="1" ht="15.75" thickBot="1" x14ac:dyDescent="0.3">
      <c r="B25" s="23">
        <v>76</v>
      </c>
      <c r="C25" s="23">
        <v>2</v>
      </c>
      <c r="D25" s="23" t="s">
        <v>25</v>
      </c>
      <c r="E25" s="23"/>
      <c r="F25" s="2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2">
        <v>0</v>
      </c>
      <c r="Y25" s="32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</row>
    <row r="26" spans="2:35" s="31" customFormat="1" ht="15.75" thickBot="1" x14ac:dyDescent="0.3">
      <c r="B26" s="23">
        <v>76</v>
      </c>
      <c r="C26" s="23">
        <v>2</v>
      </c>
      <c r="D26" s="23" t="s">
        <v>26</v>
      </c>
      <c r="E26" s="23"/>
      <c r="F26" s="23"/>
      <c r="G26" s="30">
        <v>5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1</v>
      </c>
      <c r="U26" s="30">
        <v>500</v>
      </c>
      <c r="V26" s="30">
        <f t="shared" si="0"/>
        <v>500</v>
      </c>
      <c r="W26" s="30">
        <v>0</v>
      </c>
      <c r="X26" s="32">
        <v>0</v>
      </c>
      <c r="Y26" s="32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</row>
    <row r="27" spans="2:35" s="31" customFormat="1" ht="15.75" thickBot="1" x14ac:dyDescent="0.3">
      <c r="B27" s="23">
        <v>76</v>
      </c>
      <c r="C27" s="23">
        <v>2</v>
      </c>
      <c r="D27" s="23" t="s">
        <v>27</v>
      </c>
      <c r="E27" s="23"/>
      <c r="F27" s="23"/>
      <c r="G27" s="30">
        <v>1</v>
      </c>
      <c r="H27" s="30">
        <v>0</v>
      </c>
      <c r="I27" s="30">
        <v>0</v>
      </c>
      <c r="J27" s="30">
        <v>0</v>
      </c>
      <c r="K27" s="30">
        <v>1</v>
      </c>
      <c r="L27" s="30">
        <v>0</v>
      </c>
      <c r="M27" s="30">
        <v>0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1</v>
      </c>
      <c r="U27" s="30">
        <v>100</v>
      </c>
      <c r="V27" s="30">
        <f t="shared" si="0"/>
        <v>100</v>
      </c>
      <c r="W27" s="30">
        <v>0</v>
      </c>
      <c r="X27" s="32">
        <v>0</v>
      </c>
      <c r="Y27" s="32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</row>
    <row r="28" spans="2:35" s="31" customFormat="1" ht="15.75" thickBot="1" x14ac:dyDescent="0.3">
      <c r="B28" s="23">
        <v>76</v>
      </c>
      <c r="C28" s="23">
        <v>2</v>
      </c>
      <c r="D28" s="23" t="s">
        <v>28</v>
      </c>
      <c r="E28" s="23"/>
      <c r="F28" s="23"/>
      <c r="G28" s="30">
        <v>1</v>
      </c>
      <c r="H28" s="30">
        <v>0</v>
      </c>
      <c r="I28" s="30">
        <v>0</v>
      </c>
      <c r="J28" s="30">
        <v>0</v>
      </c>
      <c r="K28" s="30">
        <v>1</v>
      </c>
      <c r="L28" s="30">
        <v>0</v>
      </c>
      <c r="M28" s="30">
        <v>0</v>
      </c>
      <c r="N28" s="30">
        <v>1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1</v>
      </c>
      <c r="U28" s="30">
        <v>100</v>
      </c>
      <c r="V28" s="30">
        <f t="shared" si="0"/>
        <v>100</v>
      </c>
      <c r="W28" s="30">
        <v>0</v>
      </c>
      <c r="X28" s="32">
        <v>0</v>
      </c>
      <c r="Y28" s="32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2:35" s="31" customFormat="1" ht="15.75" thickBot="1" x14ac:dyDescent="0.3">
      <c r="B29" s="23" t="s">
        <v>60</v>
      </c>
      <c r="C29" s="23">
        <v>1</v>
      </c>
      <c r="D29" s="23" t="s">
        <v>25</v>
      </c>
      <c r="E29" s="23"/>
      <c r="F29" s="23"/>
      <c r="G29" s="30">
        <v>17</v>
      </c>
      <c r="H29" s="30">
        <v>3</v>
      </c>
      <c r="I29" s="30">
        <v>1</v>
      </c>
      <c r="J29" s="30">
        <v>8</v>
      </c>
      <c r="K29" s="30">
        <v>0</v>
      </c>
      <c r="L29" s="30">
        <v>2</v>
      </c>
      <c r="M29" s="30">
        <v>5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1</v>
      </c>
      <c r="T29" s="30">
        <v>7</v>
      </c>
      <c r="U29" s="30">
        <v>32500</v>
      </c>
      <c r="V29" s="30">
        <f t="shared" si="0"/>
        <v>4642.8571428571431</v>
      </c>
      <c r="W29" s="30">
        <v>0</v>
      </c>
      <c r="X29" s="32">
        <v>0</v>
      </c>
      <c r="Y29" s="32">
        <v>0</v>
      </c>
      <c r="Z29" s="30">
        <v>3</v>
      </c>
      <c r="AA29" s="30">
        <v>0</v>
      </c>
      <c r="AB29" s="30">
        <v>0</v>
      </c>
      <c r="AC29" s="30">
        <v>1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</row>
    <row r="30" spans="2:35" s="31" customFormat="1" ht="15.75" thickBot="1" x14ac:dyDescent="0.3">
      <c r="B30" s="23" t="s">
        <v>60</v>
      </c>
      <c r="C30" s="23">
        <v>1</v>
      </c>
      <c r="D30" s="23" t="s">
        <v>26</v>
      </c>
      <c r="E30" s="23"/>
      <c r="F30" s="23"/>
      <c r="G30" s="30">
        <v>121</v>
      </c>
      <c r="H30" s="30">
        <v>16</v>
      </c>
      <c r="I30" s="30">
        <v>15</v>
      </c>
      <c r="J30" s="30">
        <v>37</v>
      </c>
      <c r="K30" s="30">
        <v>5</v>
      </c>
      <c r="L30" s="30">
        <v>13</v>
      </c>
      <c r="M30" s="30">
        <v>43</v>
      </c>
      <c r="N30" s="30">
        <v>5</v>
      </c>
      <c r="O30" s="30">
        <v>7</v>
      </c>
      <c r="P30" s="30">
        <v>0</v>
      </c>
      <c r="Q30" s="30">
        <v>0</v>
      </c>
      <c r="R30" s="30">
        <v>0</v>
      </c>
      <c r="S30" s="30">
        <v>1</v>
      </c>
      <c r="T30" s="30">
        <v>54</v>
      </c>
      <c r="U30" s="30">
        <v>157300</v>
      </c>
      <c r="V30" s="30">
        <f t="shared" si="0"/>
        <v>2912.962962962963</v>
      </c>
      <c r="W30" s="30">
        <v>0</v>
      </c>
      <c r="X30" s="32">
        <v>0</v>
      </c>
      <c r="Y30" s="32">
        <v>0</v>
      </c>
      <c r="Z30" s="30">
        <v>25</v>
      </c>
      <c r="AA30" s="30">
        <v>0</v>
      </c>
      <c r="AB30" s="30">
        <v>0</v>
      </c>
      <c r="AC30" s="30">
        <v>0</v>
      </c>
      <c r="AD30" s="30">
        <v>1</v>
      </c>
      <c r="AE30" s="30">
        <v>1</v>
      </c>
      <c r="AF30" s="30">
        <v>0</v>
      </c>
      <c r="AG30" s="30">
        <v>0</v>
      </c>
      <c r="AH30" s="30">
        <v>0</v>
      </c>
      <c r="AI30" s="30">
        <v>0</v>
      </c>
    </row>
    <row r="31" spans="2:35" s="31" customFormat="1" ht="15.75" thickBot="1" x14ac:dyDescent="0.3">
      <c r="B31" s="23" t="s">
        <v>60</v>
      </c>
      <c r="C31" s="23">
        <v>1</v>
      </c>
      <c r="D31" s="23" t="s">
        <v>27</v>
      </c>
      <c r="E31" s="23"/>
      <c r="F31" s="23"/>
      <c r="G31" s="30">
        <v>97</v>
      </c>
      <c r="H31" s="30">
        <v>11</v>
      </c>
      <c r="I31" s="30">
        <v>10</v>
      </c>
      <c r="J31" s="30">
        <v>28</v>
      </c>
      <c r="K31" s="30">
        <v>3</v>
      </c>
      <c r="L31" s="30">
        <v>10</v>
      </c>
      <c r="M31" s="30">
        <v>35</v>
      </c>
      <c r="N31" s="30">
        <v>3</v>
      </c>
      <c r="O31" s="30">
        <v>2</v>
      </c>
      <c r="P31" s="30">
        <v>0</v>
      </c>
      <c r="Q31" s="30">
        <v>0</v>
      </c>
      <c r="R31" s="30">
        <v>0</v>
      </c>
      <c r="S31" s="30">
        <v>7</v>
      </c>
      <c r="T31" s="30">
        <v>38</v>
      </c>
      <c r="U31" s="30">
        <v>83500</v>
      </c>
      <c r="V31" s="30">
        <f t="shared" si="0"/>
        <v>2197.3684210526317</v>
      </c>
      <c r="W31" s="30">
        <v>0</v>
      </c>
      <c r="X31" s="32">
        <v>0</v>
      </c>
      <c r="Y31" s="32">
        <v>0</v>
      </c>
      <c r="Z31" s="30">
        <v>8</v>
      </c>
      <c r="AA31" s="30">
        <v>0</v>
      </c>
      <c r="AB31" s="30">
        <v>0</v>
      </c>
      <c r="AC31" s="30">
        <v>1</v>
      </c>
      <c r="AD31" s="30">
        <v>2</v>
      </c>
      <c r="AE31" s="30">
        <v>1</v>
      </c>
      <c r="AF31" s="30">
        <v>0</v>
      </c>
      <c r="AG31" s="30">
        <v>0</v>
      </c>
      <c r="AH31" s="30">
        <v>1</v>
      </c>
      <c r="AI31" s="30">
        <v>0</v>
      </c>
    </row>
    <row r="32" spans="2:35" s="31" customFormat="1" ht="15.75" thickBot="1" x14ac:dyDescent="0.3">
      <c r="B32" s="23" t="s">
        <v>60</v>
      </c>
      <c r="C32" s="23">
        <v>1</v>
      </c>
      <c r="D32" s="23" t="s">
        <v>28</v>
      </c>
      <c r="E32" s="23"/>
      <c r="F32" s="23"/>
      <c r="G32" s="30">
        <v>150</v>
      </c>
      <c r="H32" s="30">
        <v>16</v>
      </c>
      <c r="I32" s="30">
        <v>9</v>
      </c>
      <c r="J32" s="30">
        <v>62</v>
      </c>
      <c r="K32" s="30">
        <v>3</v>
      </c>
      <c r="L32" s="30">
        <v>24</v>
      </c>
      <c r="M32" s="30">
        <v>74</v>
      </c>
      <c r="N32" s="30">
        <v>3</v>
      </c>
      <c r="O32" s="30">
        <v>4</v>
      </c>
      <c r="P32" s="30">
        <v>0</v>
      </c>
      <c r="Q32" s="30">
        <v>0</v>
      </c>
      <c r="R32" s="30">
        <v>0</v>
      </c>
      <c r="S32" s="30">
        <v>2</v>
      </c>
      <c r="T32" s="30">
        <v>98</v>
      </c>
      <c r="U32" s="30">
        <v>275500</v>
      </c>
      <c r="V32" s="30">
        <f t="shared" si="0"/>
        <v>2811.2244897959185</v>
      </c>
      <c r="W32" s="30">
        <v>0</v>
      </c>
      <c r="X32" s="32">
        <v>0</v>
      </c>
      <c r="Y32" s="32">
        <v>0</v>
      </c>
      <c r="Z32" s="30">
        <v>31</v>
      </c>
      <c r="AA32" s="30">
        <v>0</v>
      </c>
      <c r="AB32" s="30">
        <v>0</v>
      </c>
      <c r="AC32" s="30">
        <v>0</v>
      </c>
      <c r="AD32" s="30">
        <v>1</v>
      </c>
      <c r="AE32" s="30">
        <v>2</v>
      </c>
      <c r="AF32" s="30">
        <v>0</v>
      </c>
      <c r="AG32" s="30">
        <v>0</v>
      </c>
      <c r="AH32" s="30">
        <v>0</v>
      </c>
      <c r="AI32" s="30">
        <v>0</v>
      </c>
    </row>
    <row r="33" spans="2:35" s="31" customFormat="1" ht="15.75" thickBot="1" x14ac:dyDescent="0.3">
      <c r="B33" s="23" t="s">
        <v>60</v>
      </c>
      <c r="C33" s="23">
        <v>1</v>
      </c>
      <c r="D33" s="23" t="s">
        <v>29</v>
      </c>
      <c r="E33" s="23"/>
      <c r="F33" s="23"/>
      <c r="G33" s="30">
        <v>7</v>
      </c>
      <c r="H33" s="30">
        <v>2</v>
      </c>
      <c r="I33" s="30">
        <v>0</v>
      </c>
      <c r="J33" s="30">
        <v>2</v>
      </c>
      <c r="K33" s="30">
        <v>2</v>
      </c>
      <c r="L33" s="30">
        <v>0</v>
      </c>
      <c r="M33" s="30">
        <v>3</v>
      </c>
      <c r="N33" s="30">
        <v>1</v>
      </c>
      <c r="O33" s="30">
        <v>0</v>
      </c>
      <c r="P33" s="30">
        <v>0</v>
      </c>
      <c r="Q33" s="30">
        <v>0</v>
      </c>
      <c r="R33" s="30">
        <v>0</v>
      </c>
      <c r="S33" s="30">
        <v>1</v>
      </c>
      <c r="T33" s="30">
        <v>4</v>
      </c>
      <c r="U33" s="30">
        <v>11500</v>
      </c>
      <c r="V33" s="30">
        <f t="shared" si="0"/>
        <v>2875</v>
      </c>
      <c r="W33" s="30">
        <v>0</v>
      </c>
      <c r="X33" s="32">
        <v>0</v>
      </c>
      <c r="Y33" s="32">
        <v>0</v>
      </c>
      <c r="Z33" s="30">
        <v>2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</row>
    <row r="34" spans="2:35" s="31" customFormat="1" ht="15.75" thickBot="1" x14ac:dyDescent="0.3">
      <c r="B34" s="23" t="s">
        <v>60</v>
      </c>
      <c r="C34" s="23">
        <v>2</v>
      </c>
      <c r="D34" s="23" t="s">
        <v>25</v>
      </c>
      <c r="E34" s="23"/>
      <c r="F34" s="23"/>
      <c r="G34" s="30">
        <v>17</v>
      </c>
      <c r="H34" s="30">
        <v>0</v>
      </c>
      <c r="I34" s="30">
        <v>4</v>
      </c>
      <c r="J34" s="30">
        <v>5</v>
      </c>
      <c r="K34" s="30">
        <v>10</v>
      </c>
      <c r="L34" s="30">
        <v>3</v>
      </c>
      <c r="M34" s="30">
        <v>6</v>
      </c>
      <c r="N34" s="30">
        <v>8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18</v>
      </c>
      <c r="U34" s="30">
        <v>36400</v>
      </c>
      <c r="V34" s="30">
        <f t="shared" si="0"/>
        <v>2022.2222222222222</v>
      </c>
      <c r="W34" s="30">
        <v>0</v>
      </c>
      <c r="X34" s="32">
        <v>0</v>
      </c>
      <c r="Y34" s="32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2</v>
      </c>
      <c r="AE34" s="30">
        <v>2</v>
      </c>
      <c r="AF34" s="30">
        <v>0</v>
      </c>
      <c r="AG34" s="30">
        <v>0</v>
      </c>
      <c r="AH34" s="30">
        <v>0</v>
      </c>
      <c r="AI34" s="30">
        <v>0</v>
      </c>
    </row>
    <row r="35" spans="2:35" s="31" customFormat="1" ht="15.75" thickBot="1" x14ac:dyDescent="0.3">
      <c r="B35" s="23" t="s">
        <v>60</v>
      </c>
      <c r="C35" s="23">
        <v>2</v>
      </c>
      <c r="D35" s="23" t="s">
        <v>26</v>
      </c>
      <c r="E35" s="23"/>
      <c r="F35" s="23"/>
      <c r="G35" s="30">
        <v>275</v>
      </c>
      <c r="H35" s="30">
        <v>8</v>
      </c>
      <c r="I35" s="30">
        <v>17</v>
      </c>
      <c r="J35" s="30">
        <v>19</v>
      </c>
      <c r="K35" s="30">
        <v>245</v>
      </c>
      <c r="L35" s="30">
        <v>7</v>
      </c>
      <c r="M35" s="30">
        <v>25</v>
      </c>
      <c r="N35" s="30">
        <v>234</v>
      </c>
      <c r="O35" s="30">
        <v>5</v>
      </c>
      <c r="P35" s="30">
        <v>0</v>
      </c>
      <c r="Q35" s="30">
        <v>0</v>
      </c>
      <c r="R35" s="30">
        <v>0</v>
      </c>
      <c r="S35" s="30">
        <v>3</v>
      </c>
      <c r="T35" s="30">
        <v>275</v>
      </c>
      <c r="U35" s="30">
        <v>103500</v>
      </c>
      <c r="V35" s="30">
        <f t="shared" si="0"/>
        <v>376.36363636363637</v>
      </c>
      <c r="W35" s="30">
        <v>0</v>
      </c>
      <c r="X35" s="32">
        <v>0</v>
      </c>
      <c r="Y35" s="32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</row>
    <row r="36" spans="2:35" s="31" customFormat="1" ht="15.75" thickBot="1" x14ac:dyDescent="0.3">
      <c r="B36" s="23" t="s">
        <v>60</v>
      </c>
      <c r="C36" s="23">
        <v>3</v>
      </c>
      <c r="D36" s="23"/>
      <c r="E36" s="23"/>
      <c r="F36" s="23"/>
      <c r="G36" s="30">
        <v>57</v>
      </c>
      <c r="H36" s="30">
        <v>5</v>
      </c>
      <c r="I36" s="30">
        <v>6</v>
      </c>
      <c r="J36" s="30">
        <v>30</v>
      </c>
      <c r="K36" s="30">
        <v>12</v>
      </c>
      <c r="L36" s="30">
        <v>3</v>
      </c>
      <c r="M36" s="30">
        <v>30</v>
      </c>
      <c r="N36" s="30">
        <v>10</v>
      </c>
      <c r="O36" s="30">
        <v>2</v>
      </c>
      <c r="P36" s="30">
        <v>0</v>
      </c>
      <c r="Q36" s="30">
        <v>0</v>
      </c>
      <c r="R36" s="30">
        <v>0</v>
      </c>
      <c r="S36" s="30">
        <v>4</v>
      </c>
      <c r="T36" s="30">
        <v>45</v>
      </c>
      <c r="U36" s="30">
        <v>157300</v>
      </c>
      <c r="V36" s="30">
        <f t="shared" si="0"/>
        <v>3495.5555555555557</v>
      </c>
      <c r="W36" s="30">
        <v>0</v>
      </c>
      <c r="X36" s="32">
        <v>0</v>
      </c>
      <c r="Y36" s="32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</row>
    <row r="37" spans="2:35" s="31" customFormat="1" ht="15.75" thickBot="1" x14ac:dyDescent="0.3">
      <c r="B37" s="23" t="s">
        <v>60</v>
      </c>
      <c r="C37" s="23">
        <v>4</v>
      </c>
      <c r="D37" s="23" t="s">
        <v>25</v>
      </c>
      <c r="E37" s="23"/>
      <c r="F37" s="23"/>
      <c r="G37" s="30">
        <v>19</v>
      </c>
      <c r="H37" s="30">
        <v>9</v>
      </c>
      <c r="I37" s="30">
        <v>3</v>
      </c>
      <c r="J37" s="30">
        <v>3</v>
      </c>
      <c r="K37" s="30">
        <v>4</v>
      </c>
      <c r="L37" s="30">
        <v>2</v>
      </c>
      <c r="M37" s="30">
        <v>3</v>
      </c>
      <c r="N37" s="30">
        <v>2</v>
      </c>
      <c r="O37" s="30">
        <v>2</v>
      </c>
      <c r="P37" s="30">
        <v>0</v>
      </c>
      <c r="Q37" s="30">
        <v>0</v>
      </c>
      <c r="R37" s="30">
        <v>0</v>
      </c>
      <c r="S37" s="30">
        <v>0</v>
      </c>
      <c r="T37" s="30">
        <v>9</v>
      </c>
      <c r="U37" s="30">
        <v>22100</v>
      </c>
      <c r="V37" s="30">
        <f t="shared" si="0"/>
        <v>2455.5555555555557</v>
      </c>
      <c r="W37" s="30">
        <v>0</v>
      </c>
      <c r="X37" s="32">
        <v>0</v>
      </c>
      <c r="Y37" s="32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1</v>
      </c>
      <c r="AE37" s="30">
        <v>1</v>
      </c>
      <c r="AF37" s="30">
        <v>0</v>
      </c>
      <c r="AG37" s="30">
        <v>0</v>
      </c>
      <c r="AH37" s="30">
        <v>0</v>
      </c>
      <c r="AI37" s="30">
        <v>0</v>
      </c>
    </row>
    <row r="38" spans="2:35" s="31" customFormat="1" ht="15.75" thickBot="1" x14ac:dyDescent="0.3">
      <c r="B38" s="23" t="s">
        <v>60</v>
      </c>
      <c r="C38" s="23">
        <v>4</v>
      </c>
      <c r="D38" s="23" t="s">
        <v>26</v>
      </c>
      <c r="E38" s="23"/>
      <c r="F38" s="23"/>
      <c r="G38" s="30">
        <v>13</v>
      </c>
      <c r="H38" s="30">
        <v>1</v>
      </c>
      <c r="I38" s="30">
        <v>0</v>
      </c>
      <c r="J38" s="30">
        <v>0</v>
      </c>
      <c r="K38" s="30">
        <v>10</v>
      </c>
      <c r="L38" s="30">
        <v>1</v>
      </c>
      <c r="M38" s="30">
        <v>0</v>
      </c>
      <c r="N38" s="30">
        <v>10</v>
      </c>
      <c r="O38" s="30">
        <v>1</v>
      </c>
      <c r="P38" s="30">
        <v>0</v>
      </c>
      <c r="Q38" s="30">
        <v>0</v>
      </c>
      <c r="R38" s="30">
        <v>0</v>
      </c>
      <c r="S38" s="30">
        <v>0</v>
      </c>
      <c r="T38" s="30">
        <v>11</v>
      </c>
      <c r="U38" s="30">
        <v>5900</v>
      </c>
      <c r="V38" s="30">
        <f t="shared" si="0"/>
        <v>536.36363636363637</v>
      </c>
      <c r="W38" s="30">
        <v>0</v>
      </c>
      <c r="X38" s="32">
        <v>0</v>
      </c>
      <c r="Y38" s="32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</row>
    <row r="39" spans="2:35" s="31" customFormat="1" ht="15.75" thickBot="1" x14ac:dyDescent="0.3">
      <c r="B39" s="23" t="s">
        <v>60</v>
      </c>
      <c r="C39" s="23">
        <v>4</v>
      </c>
      <c r="D39" s="23" t="s">
        <v>27</v>
      </c>
      <c r="E39" s="23"/>
      <c r="F39" s="2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2">
        <v>0</v>
      </c>
      <c r="Y39" s="32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</row>
    <row r="40" spans="2:35" s="31" customFormat="1" ht="15.75" thickBot="1" x14ac:dyDescent="0.3">
      <c r="B40" s="23" t="s">
        <v>60</v>
      </c>
      <c r="C40" s="23">
        <v>4</v>
      </c>
      <c r="D40" s="23" t="s">
        <v>28</v>
      </c>
      <c r="E40" s="23"/>
      <c r="F40" s="23"/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2">
        <v>0</v>
      </c>
      <c r="Y40" s="32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</row>
    <row r="41" spans="2:35" s="31" customFormat="1" ht="15.75" thickBot="1" x14ac:dyDescent="0.3">
      <c r="B41" s="23" t="s">
        <v>60</v>
      </c>
      <c r="C41" s="23">
        <v>4</v>
      </c>
      <c r="D41" s="23" t="s">
        <v>29</v>
      </c>
      <c r="E41" s="23"/>
      <c r="F41" s="23"/>
      <c r="G41" s="30">
        <v>5</v>
      </c>
      <c r="H41" s="30">
        <v>0</v>
      </c>
      <c r="I41" s="30">
        <v>1</v>
      </c>
      <c r="J41" s="30">
        <v>2</v>
      </c>
      <c r="K41" s="30">
        <v>1</v>
      </c>
      <c r="L41" s="30">
        <v>0</v>
      </c>
      <c r="M41" s="30">
        <v>2</v>
      </c>
      <c r="N41" s="30">
        <v>2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4</v>
      </c>
      <c r="U41" s="30">
        <v>17000</v>
      </c>
      <c r="V41" s="30">
        <f t="shared" si="0"/>
        <v>4250</v>
      </c>
      <c r="W41" s="30">
        <v>0</v>
      </c>
      <c r="X41" s="32">
        <v>0</v>
      </c>
      <c r="Y41" s="32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</row>
    <row r="42" spans="2:35" s="31" customFormat="1" ht="15.75" thickBot="1" x14ac:dyDescent="0.3">
      <c r="B42" s="23" t="s">
        <v>60</v>
      </c>
      <c r="C42" s="23">
        <v>5</v>
      </c>
      <c r="D42" s="23" t="s">
        <v>25</v>
      </c>
      <c r="E42" s="23"/>
      <c r="F42" s="23"/>
      <c r="G42" s="30">
        <v>2</v>
      </c>
      <c r="H42" s="30">
        <v>0</v>
      </c>
      <c r="I42" s="30">
        <v>2</v>
      </c>
      <c r="J42" s="30">
        <v>0</v>
      </c>
      <c r="K42" s="30">
        <v>0</v>
      </c>
      <c r="L42" s="30">
        <v>2</v>
      </c>
      <c r="M42" s="30">
        <v>0</v>
      </c>
      <c r="N42" s="30">
        <v>0</v>
      </c>
      <c r="O42" s="30">
        <v>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2">
        <v>0</v>
      </c>
      <c r="Y42" s="32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</row>
    <row r="43" spans="2:35" s="31" customFormat="1" ht="15.75" thickBot="1" x14ac:dyDescent="0.3">
      <c r="B43" s="23" t="s">
        <v>60</v>
      </c>
      <c r="C43" s="23">
        <v>5</v>
      </c>
      <c r="D43" s="23" t="s">
        <v>26</v>
      </c>
      <c r="E43" s="23"/>
      <c r="F43" s="23"/>
      <c r="G43" s="30">
        <v>16</v>
      </c>
      <c r="H43" s="30">
        <v>5</v>
      </c>
      <c r="I43" s="30">
        <v>1</v>
      </c>
      <c r="J43" s="30">
        <v>5</v>
      </c>
      <c r="K43" s="30">
        <v>3</v>
      </c>
      <c r="L43" s="30">
        <v>3</v>
      </c>
      <c r="M43" s="30">
        <v>4</v>
      </c>
      <c r="N43" s="30">
        <v>3</v>
      </c>
      <c r="O43" s="30">
        <v>4</v>
      </c>
      <c r="P43" s="30">
        <v>0</v>
      </c>
      <c r="Q43" s="30">
        <v>0</v>
      </c>
      <c r="R43" s="30">
        <v>0</v>
      </c>
      <c r="S43" s="30">
        <v>0</v>
      </c>
      <c r="T43" s="30">
        <v>9</v>
      </c>
      <c r="U43" s="30">
        <v>44500</v>
      </c>
      <c r="V43" s="30">
        <f t="shared" si="0"/>
        <v>4944.4444444444443</v>
      </c>
      <c r="W43" s="30">
        <v>0</v>
      </c>
      <c r="X43" s="32">
        <v>0</v>
      </c>
      <c r="Y43" s="32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1</v>
      </c>
      <c r="AE43" s="30">
        <v>0</v>
      </c>
      <c r="AF43" s="30">
        <v>0</v>
      </c>
      <c r="AG43" s="30">
        <v>0</v>
      </c>
      <c r="AH43" s="30">
        <v>0</v>
      </c>
      <c r="AI43" s="30">
        <v>1</v>
      </c>
    </row>
    <row r="44" spans="2:35" s="31" customFormat="1" ht="15.75" thickBot="1" x14ac:dyDescent="0.3">
      <c r="B44" s="23" t="s">
        <v>60</v>
      </c>
      <c r="C44" s="23">
        <v>6</v>
      </c>
      <c r="D44" s="23" t="s">
        <v>25</v>
      </c>
      <c r="E44" s="23"/>
      <c r="F44" s="23"/>
      <c r="G44" s="30">
        <v>10</v>
      </c>
      <c r="H44" s="30">
        <v>1</v>
      </c>
      <c r="I44" s="30">
        <v>1</v>
      </c>
      <c r="J44" s="30">
        <v>2</v>
      </c>
      <c r="K44" s="30">
        <v>1</v>
      </c>
      <c r="L44" s="30">
        <v>1</v>
      </c>
      <c r="M44" s="30">
        <v>1</v>
      </c>
      <c r="N44" s="30">
        <v>1</v>
      </c>
      <c r="O44" s="30">
        <v>3</v>
      </c>
      <c r="P44" s="30">
        <v>0</v>
      </c>
      <c r="Q44" s="30">
        <v>0</v>
      </c>
      <c r="R44" s="30">
        <v>0</v>
      </c>
      <c r="S44" s="30">
        <v>0</v>
      </c>
      <c r="T44" s="30">
        <v>2</v>
      </c>
      <c r="U44" s="30">
        <v>1100</v>
      </c>
      <c r="V44" s="30">
        <f t="shared" si="0"/>
        <v>550</v>
      </c>
      <c r="W44" s="30">
        <v>0</v>
      </c>
      <c r="X44" s="32">
        <v>0</v>
      </c>
      <c r="Y44" s="32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1</v>
      </c>
      <c r="AE44" s="30">
        <v>0</v>
      </c>
      <c r="AF44" s="30">
        <v>0</v>
      </c>
      <c r="AG44" s="30">
        <v>0</v>
      </c>
      <c r="AH44" s="30">
        <v>1</v>
      </c>
      <c r="AI44" s="30">
        <v>0</v>
      </c>
    </row>
    <row r="45" spans="2:35" s="31" customFormat="1" ht="15.75" thickBot="1" x14ac:dyDescent="0.3">
      <c r="B45" s="23" t="s">
        <v>60</v>
      </c>
      <c r="C45" s="23">
        <v>6</v>
      </c>
      <c r="D45" s="23" t="s">
        <v>26</v>
      </c>
      <c r="E45" s="23"/>
      <c r="F45" s="2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2">
        <v>0</v>
      </c>
      <c r="Y45" s="32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</row>
    <row r="46" spans="2:35" s="31" customFormat="1" ht="15.75" thickBot="1" x14ac:dyDescent="0.3">
      <c r="B46" s="23" t="s">
        <v>60</v>
      </c>
      <c r="C46" s="23">
        <v>6</v>
      </c>
      <c r="D46" s="23" t="s">
        <v>27</v>
      </c>
      <c r="E46" s="23"/>
      <c r="F46" s="23"/>
      <c r="G46" s="30">
        <v>3</v>
      </c>
      <c r="H46" s="30">
        <v>0</v>
      </c>
      <c r="I46" s="30">
        <v>0</v>
      </c>
      <c r="J46" s="30">
        <v>0</v>
      </c>
      <c r="K46" s="30">
        <v>3</v>
      </c>
      <c r="L46" s="30">
        <v>0</v>
      </c>
      <c r="M46" s="30">
        <v>0</v>
      </c>
      <c r="N46" s="30">
        <v>3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3</v>
      </c>
      <c r="U46" s="30">
        <v>800</v>
      </c>
      <c r="V46" s="30">
        <f t="shared" si="0"/>
        <v>266.66666666666669</v>
      </c>
      <c r="W46" s="30">
        <v>0</v>
      </c>
      <c r="X46" s="32">
        <v>0</v>
      </c>
      <c r="Y46" s="32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</row>
    <row r="47" spans="2:35" s="31" customFormat="1" ht="15.75" thickBot="1" x14ac:dyDescent="0.3">
      <c r="B47" s="23" t="s">
        <v>60</v>
      </c>
      <c r="C47" s="23">
        <v>6</v>
      </c>
      <c r="D47" s="23" t="s">
        <v>28</v>
      </c>
      <c r="E47" s="23"/>
      <c r="F47" s="23"/>
      <c r="G47" s="30">
        <v>1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1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1</v>
      </c>
      <c r="U47" s="30">
        <v>3000</v>
      </c>
      <c r="V47" s="30">
        <f t="shared" si="0"/>
        <v>3000</v>
      </c>
      <c r="W47" s="30">
        <v>0</v>
      </c>
      <c r="X47" s="32">
        <v>0</v>
      </c>
      <c r="Y47" s="32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</row>
    <row r="48" spans="2:35" s="31" customFormat="1" ht="15.75" thickBot="1" x14ac:dyDescent="0.3">
      <c r="B48" s="23" t="s">
        <v>60</v>
      </c>
      <c r="C48" s="23">
        <v>7</v>
      </c>
      <c r="D48" s="23"/>
      <c r="E48" s="23"/>
      <c r="F48" s="23"/>
      <c r="G48" s="30">
        <v>0</v>
      </c>
      <c r="H48" s="30">
        <v>0</v>
      </c>
      <c r="I48" s="30">
        <v>0</v>
      </c>
      <c r="J48" s="30">
        <v>1</v>
      </c>
      <c r="K48" s="30">
        <v>0</v>
      </c>
      <c r="L48" s="30">
        <v>0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1</v>
      </c>
      <c r="U48" s="30">
        <v>2000</v>
      </c>
      <c r="V48" s="30">
        <f t="shared" si="0"/>
        <v>2000</v>
      </c>
      <c r="W48" s="30">
        <v>0</v>
      </c>
      <c r="X48" s="32">
        <v>0</v>
      </c>
      <c r="Y48" s="32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</row>
    <row r="49" spans="2:35" s="31" customFormat="1" ht="15.75" thickBot="1" x14ac:dyDescent="0.3">
      <c r="B49" s="23" t="s">
        <v>60</v>
      </c>
      <c r="C49" s="23">
        <v>8</v>
      </c>
      <c r="D49" s="23" t="s">
        <v>25</v>
      </c>
      <c r="E49" s="23"/>
      <c r="F49" s="23"/>
      <c r="G49" s="30">
        <v>1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2">
        <v>0</v>
      </c>
      <c r="Y49" s="32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</row>
    <row r="50" spans="2:35" s="31" customFormat="1" ht="15.75" thickBot="1" x14ac:dyDescent="0.3">
      <c r="B50" s="23" t="s">
        <v>60</v>
      </c>
      <c r="C50" s="23">
        <v>8</v>
      </c>
      <c r="D50" s="23" t="s">
        <v>26</v>
      </c>
      <c r="E50" s="23">
        <v>1</v>
      </c>
      <c r="F50" s="23"/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2">
        <v>0</v>
      </c>
      <c r="Y50" s="32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</row>
    <row r="51" spans="2:35" s="31" customFormat="1" ht="15.75" thickBot="1" x14ac:dyDescent="0.3">
      <c r="B51" s="23" t="s">
        <v>60</v>
      </c>
      <c r="C51" s="23">
        <v>8</v>
      </c>
      <c r="D51" s="23" t="s">
        <v>26</v>
      </c>
      <c r="E51" s="23">
        <v>2</v>
      </c>
      <c r="F51" s="2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2">
        <v>0</v>
      </c>
      <c r="Y51" s="32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</row>
    <row r="52" spans="2:35" s="31" customFormat="1" ht="15.75" thickBot="1" x14ac:dyDescent="0.3">
      <c r="B52" s="23" t="s">
        <v>60</v>
      </c>
      <c r="C52" s="23">
        <v>8</v>
      </c>
      <c r="D52" s="23" t="s">
        <v>27</v>
      </c>
      <c r="E52" s="23"/>
      <c r="F52" s="23"/>
      <c r="G52" s="30">
        <v>8</v>
      </c>
      <c r="H52" s="30">
        <v>0</v>
      </c>
      <c r="I52" s="30">
        <v>2</v>
      </c>
      <c r="J52" s="30">
        <v>3</v>
      </c>
      <c r="K52" s="30">
        <v>3</v>
      </c>
      <c r="L52" s="30">
        <v>1</v>
      </c>
      <c r="M52" s="30">
        <v>2</v>
      </c>
      <c r="N52" s="30">
        <v>3</v>
      </c>
      <c r="O52" s="30">
        <v>0</v>
      </c>
      <c r="P52" s="30">
        <v>0</v>
      </c>
      <c r="Q52" s="30">
        <v>0</v>
      </c>
      <c r="R52" s="30">
        <v>0</v>
      </c>
      <c r="S52" s="30">
        <v>1</v>
      </c>
      <c r="T52" s="30">
        <v>8</v>
      </c>
      <c r="U52" s="30">
        <v>10000</v>
      </c>
      <c r="V52" s="30">
        <f t="shared" si="0"/>
        <v>1250</v>
      </c>
      <c r="W52" s="30">
        <v>0</v>
      </c>
      <c r="X52" s="32">
        <v>0</v>
      </c>
      <c r="Y52" s="32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</row>
    <row r="53" spans="2:35" s="31" customFormat="1" ht="15.75" thickBot="1" x14ac:dyDescent="0.3">
      <c r="B53" s="23" t="s">
        <v>60</v>
      </c>
      <c r="C53" s="23">
        <v>8</v>
      </c>
      <c r="D53" s="23" t="s">
        <v>28</v>
      </c>
      <c r="E53" s="23"/>
      <c r="F53" s="23"/>
      <c r="G53" s="30">
        <v>20</v>
      </c>
      <c r="H53" s="30">
        <v>5</v>
      </c>
      <c r="I53" s="30">
        <v>4</v>
      </c>
      <c r="J53" s="30">
        <v>5</v>
      </c>
      <c r="K53" s="30">
        <v>14</v>
      </c>
      <c r="L53" s="30">
        <v>3</v>
      </c>
      <c r="M53" s="30">
        <v>6</v>
      </c>
      <c r="N53" s="30">
        <v>14</v>
      </c>
      <c r="O53" s="30">
        <v>1</v>
      </c>
      <c r="P53" s="30">
        <v>0</v>
      </c>
      <c r="Q53" s="30">
        <v>0</v>
      </c>
      <c r="R53" s="30">
        <v>0</v>
      </c>
      <c r="S53" s="30">
        <v>0</v>
      </c>
      <c r="T53" s="30">
        <v>21</v>
      </c>
      <c r="U53" s="30">
        <v>19400</v>
      </c>
      <c r="V53" s="30">
        <f t="shared" si="0"/>
        <v>923.80952380952385</v>
      </c>
      <c r="W53" s="30">
        <v>0</v>
      </c>
      <c r="X53" s="32">
        <v>0</v>
      </c>
      <c r="Y53" s="32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</row>
    <row r="54" spans="2:35" s="31" customFormat="1" ht="15.75" thickBot="1" x14ac:dyDescent="0.3">
      <c r="B54" s="23" t="s">
        <v>60</v>
      </c>
      <c r="C54" s="23">
        <v>8</v>
      </c>
      <c r="D54" s="23" t="s">
        <v>29</v>
      </c>
      <c r="E54" s="23"/>
      <c r="F54" s="23"/>
      <c r="G54" s="30">
        <v>1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2">
        <v>0</v>
      </c>
      <c r="Y54" s="32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</row>
    <row r="55" spans="2:35" s="31" customFormat="1" ht="15.75" thickBot="1" x14ac:dyDescent="0.3">
      <c r="B55" s="23" t="s">
        <v>60</v>
      </c>
      <c r="C55" s="23">
        <v>8</v>
      </c>
      <c r="D55" s="23" t="s">
        <v>30</v>
      </c>
      <c r="E55" s="23"/>
      <c r="F55" s="23"/>
      <c r="G55" s="30">
        <v>2</v>
      </c>
      <c r="H55" s="30">
        <v>2</v>
      </c>
      <c r="I55" s="30">
        <v>0</v>
      </c>
      <c r="J55" s="30">
        <v>2</v>
      </c>
      <c r="K55" s="30">
        <v>0</v>
      </c>
      <c r="L55" s="30">
        <v>1</v>
      </c>
      <c r="M55" s="30">
        <v>1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2</v>
      </c>
      <c r="U55" s="30">
        <v>12000</v>
      </c>
      <c r="V55" s="30">
        <f t="shared" si="0"/>
        <v>6000</v>
      </c>
      <c r="W55" s="30">
        <v>0</v>
      </c>
      <c r="X55" s="32">
        <v>0</v>
      </c>
      <c r="Y55" s="32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1</v>
      </c>
      <c r="AE55" s="30">
        <v>0</v>
      </c>
      <c r="AF55" s="30">
        <v>0</v>
      </c>
      <c r="AG55" s="30">
        <v>1</v>
      </c>
      <c r="AH55" s="30">
        <v>0</v>
      </c>
      <c r="AI55" s="30">
        <v>0</v>
      </c>
    </row>
    <row r="56" spans="2:35" s="31" customFormat="1" ht="15.75" thickBot="1" x14ac:dyDescent="0.3">
      <c r="B56" s="23" t="s">
        <v>60</v>
      </c>
      <c r="C56" s="23">
        <v>8</v>
      </c>
      <c r="D56" s="23" t="s">
        <v>31</v>
      </c>
      <c r="E56" s="23">
        <v>1</v>
      </c>
      <c r="F56" s="23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2">
        <v>0</v>
      </c>
      <c r="Y56" s="32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</row>
    <row r="57" spans="2:35" s="31" customFormat="1" ht="15.75" thickBot="1" x14ac:dyDescent="0.3">
      <c r="B57" s="23" t="s">
        <v>60</v>
      </c>
      <c r="C57" s="23">
        <v>8</v>
      </c>
      <c r="D57" s="23" t="s">
        <v>31</v>
      </c>
      <c r="E57" s="23">
        <v>2</v>
      </c>
      <c r="F57" s="23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2">
        <v>0</v>
      </c>
      <c r="Y57" s="32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</row>
    <row r="58" spans="2:35" s="31" customFormat="1" ht="15.75" thickBot="1" x14ac:dyDescent="0.3">
      <c r="B58" s="23" t="s">
        <v>60</v>
      </c>
      <c r="C58" s="23">
        <v>8</v>
      </c>
      <c r="D58" s="23" t="s">
        <v>32</v>
      </c>
      <c r="E58" s="23"/>
      <c r="F58" s="23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2">
        <v>0</v>
      </c>
      <c r="Y58" s="32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</row>
    <row r="59" spans="2:35" s="31" customFormat="1" ht="15.75" thickBot="1" x14ac:dyDescent="0.3">
      <c r="B59" s="23" t="s">
        <v>60</v>
      </c>
      <c r="C59" s="23">
        <v>8</v>
      </c>
      <c r="D59" s="23" t="s">
        <v>33</v>
      </c>
      <c r="E59" s="23"/>
      <c r="F59" s="23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2">
        <v>0</v>
      </c>
      <c r="Y59" s="32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</row>
    <row r="60" spans="2:35" s="31" customFormat="1" ht="15.75" thickBot="1" x14ac:dyDescent="0.3">
      <c r="B60" s="23" t="s">
        <v>60</v>
      </c>
      <c r="C60" s="23">
        <v>9</v>
      </c>
      <c r="D60" s="23"/>
      <c r="E60" s="23"/>
      <c r="F60" s="23"/>
      <c r="G60" s="30">
        <v>5</v>
      </c>
      <c r="H60" s="30">
        <v>0</v>
      </c>
      <c r="I60" s="30">
        <v>0</v>
      </c>
      <c r="J60" s="30">
        <v>0</v>
      </c>
      <c r="K60" s="30">
        <v>4</v>
      </c>
      <c r="L60" s="30">
        <v>0</v>
      </c>
      <c r="M60" s="30">
        <v>1</v>
      </c>
      <c r="N60" s="30">
        <v>4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5</v>
      </c>
      <c r="U60" s="30">
        <v>2400</v>
      </c>
      <c r="V60" s="30">
        <f t="shared" si="0"/>
        <v>480</v>
      </c>
      <c r="W60" s="30">
        <v>0</v>
      </c>
      <c r="X60" s="32">
        <v>0</v>
      </c>
      <c r="Y60" s="32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</row>
    <row r="61" spans="2:35" s="31" customFormat="1" ht="15.75" thickBot="1" x14ac:dyDescent="0.3">
      <c r="B61" s="23" t="s">
        <v>60</v>
      </c>
      <c r="C61" s="23">
        <v>10</v>
      </c>
      <c r="D61" s="23" t="s">
        <v>25</v>
      </c>
      <c r="E61" s="23"/>
      <c r="F61" s="23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2">
        <v>0</v>
      </c>
      <c r="Y61" s="32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</row>
    <row r="62" spans="2:35" s="31" customFormat="1" ht="15.75" thickBot="1" x14ac:dyDescent="0.3">
      <c r="B62" s="23" t="s">
        <v>60</v>
      </c>
      <c r="C62" s="23">
        <v>10</v>
      </c>
      <c r="D62" s="23" t="s">
        <v>26</v>
      </c>
      <c r="E62" s="23"/>
      <c r="F62" s="23"/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2">
        <v>0</v>
      </c>
      <c r="Y62" s="32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</row>
    <row r="63" spans="2:35" s="31" customFormat="1" ht="15.75" thickBot="1" x14ac:dyDescent="0.3">
      <c r="B63" s="23" t="s">
        <v>60</v>
      </c>
      <c r="C63" s="23">
        <v>10</v>
      </c>
      <c r="D63" s="23" t="s">
        <v>27</v>
      </c>
      <c r="E63" s="23"/>
      <c r="F63" s="23"/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2">
        <v>0</v>
      </c>
      <c r="Y63" s="32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</row>
    <row r="64" spans="2:35" s="31" customFormat="1" ht="15.75" thickBot="1" x14ac:dyDescent="0.3">
      <c r="B64" s="23" t="s">
        <v>60</v>
      </c>
      <c r="C64" s="23">
        <v>11</v>
      </c>
      <c r="D64" s="23"/>
      <c r="E64" s="23"/>
      <c r="F64" s="23"/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2">
        <v>0</v>
      </c>
      <c r="Y64" s="32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</row>
    <row r="65" spans="2:35" s="31" customFormat="1" ht="15.75" thickBot="1" x14ac:dyDescent="0.3">
      <c r="B65" s="23" t="s">
        <v>60</v>
      </c>
      <c r="C65" s="23">
        <v>12</v>
      </c>
      <c r="D65" s="23" t="s">
        <v>25</v>
      </c>
      <c r="E65" s="23"/>
      <c r="F65" s="23"/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2">
        <v>0</v>
      </c>
      <c r="Y65" s="32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</row>
    <row r="66" spans="2:35" s="31" customFormat="1" ht="15.75" thickBot="1" x14ac:dyDescent="0.3">
      <c r="B66" s="23" t="s">
        <v>60</v>
      </c>
      <c r="C66" s="23">
        <v>12</v>
      </c>
      <c r="D66" s="23" t="s">
        <v>26</v>
      </c>
      <c r="E66" s="23"/>
      <c r="F66" s="23"/>
      <c r="G66" s="30">
        <v>3</v>
      </c>
      <c r="H66" s="30">
        <v>1</v>
      </c>
      <c r="I66" s="30">
        <v>0</v>
      </c>
      <c r="J66" s="30">
        <v>1</v>
      </c>
      <c r="K66" s="30">
        <v>0</v>
      </c>
      <c r="L66" s="30">
        <v>0</v>
      </c>
      <c r="M66" s="30">
        <v>1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1</v>
      </c>
      <c r="U66" s="30">
        <v>1000</v>
      </c>
      <c r="V66" s="30">
        <f t="shared" si="0"/>
        <v>1000</v>
      </c>
      <c r="W66" s="30">
        <v>0</v>
      </c>
      <c r="X66" s="32">
        <v>0</v>
      </c>
      <c r="Y66" s="32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</row>
    <row r="67" spans="2:35" s="31" customFormat="1" ht="15.75" thickBot="1" x14ac:dyDescent="0.3">
      <c r="B67" s="23" t="s">
        <v>60</v>
      </c>
      <c r="C67" s="23">
        <v>12</v>
      </c>
      <c r="D67" s="23" t="s">
        <v>27</v>
      </c>
      <c r="E67" s="23"/>
      <c r="F67" s="23"/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2">
        <v>0</v>
      </c>
      <c r="Y67" s="32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</row>
    <row r="68" spans="2:35" s="31" customFormat="1" ht="15.75" thickBot="1" x14ac:dyDescent="0.3">
      <c r="B68" s="23" t="s">
        <v>60</v>
      </c>
      <c r="C68" s="23">
        <v>13</v>
      </c>
      <c r="D68" s="23" t="s">
        <v>25</v>
      </c>
      <c r="E68" s="23"/>
      <c r="F68" s="23"/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2">
        <v>0</v>
      </c>
      <c r="Y68" s="32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</row>
    <row r="69" spans="2:35" s="31" customFormat="1" ht="15.75" thickBot="1" x14ac:dyDescent="0.3">
      <c r="B69" s="23" t="s">
        <v>60</v>
      </c>
      <c r="C69" s="23">
        <v>13</v>
      </c>
      <c r="D69" s="23" t="s">
        <v>26</v>
      </c>
      <c r="E69" s="23"/>
      <c r="F69" s="23"/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2">
        <v>0</v>
      </c>
      <c r="Y69" s="32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</row>
    <row r="70" spans="2:35" s="31" customFormat="1" ht="15.75" thickBot="1" x14ac:dyDescent="0.3">
      <c r="B70" s="23" t="s">
        <v>60</v>
      </c>
      <c r="C70" s="23">
        <v>13</v>
      </c>
      <c r="D70" s="23" t="s">
        <v>27</v>
      </c>
      <c r="E70" s="23"/>
      <c r="F70" s="23"/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2">
        <v>0</v>
      </c>
      <c r="Y70" s="32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</row>
    <row r="71" spans="2:35" s="31" customFormat="1" ht="15.75" thickBot="1" x14ac:dyDescent="0.3">
      <c r="B71" s="23" t="s">
        <v>60</v>
      </c>
      <c r="C71" s="23">
        <v>13</v>
      </c>
      <c r="D71" s="23" t="s">
        <v>28</v>
      </c>
      <c r="E71" s="23"/>
      <c r="F71" s="23"/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2">
        <v>0</v>
      </c>
      <c r="Y71" s="32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</row>
    <row r="72" spans="2:35" s="31" customFormat="1" ht="15.75" thickBot="1" x14ac:dyDescent="0.3">
      <c r="B72" s="23" t="s">
        <v>60</v>
      </c>
      <c r="C72" s="23">
        <v>13</v>
      </c>
      <c r="D72" s="23" t="s">
        <v>29</v>
      </c>
      <c r="E72" s="23"/>
      <c r="F72" s="23"/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2">
        <v>0</v>
      </c>
      <c r="Y72" s="32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</row>
    <row r="73" spans="2:35" s="31" customFormat="1" ht="15.75" thickBot="1" x14ac:dyDescent="0.3">
      <c r="B73" s="23" t="s">
        <v>60</v>
      </c>
      <c r="C73" s="23">
        <v>13</v>
      </c>
      <c r="D73" s="23" t="s">
        <v>30</v>
      </c>
      <c r="E73" s="23"/>
      <c r="F73" s="23"/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2">
        <v>0</v>
      </c>
      <c r="Y73" s="32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</row>
    <row r="74" spans="2:35" s="31" customFormat="1" ht="15.75" thickBot="1" x14ac:dyDescent="0.3">
      <c r="B74" s="23" t="s">
        <v>60</v>
      </c>
      <c r="C74" s="23">
        <v>13</v>
      </c>
      <c r="D74" s="23" t="s">
        <v>31</v>
      </c>
      <c r="E74" s="23"/>
      <c r="F74" s="23"/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2">
        <v>0</v>
      </c>
      <c r="Y74" s="32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</row>
    <row r="75" spans="2:35" s="31" customFormat="1" ht="15.75" thickBot="1" x14ac:dyDescent="0.3">
      <c r="B75" s="23" t="s">
        <v>60</v>
      </c>
      <c r="C75" s="23">
        <v>13</v>
      </c>
      <c r="D75" s="23" t="s">
        <v>32</v>
      </c>
      <c r="E75" s="23"/>
      <c r="F75" s="23"/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2">
        <v>0</v>
      </c>
      <c r="Y75" s="32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</row>
    <row r="76" spans="2:35" s="31" customFormat="1" ht="15.75" thickBot="1" x14ac:dyDescent="0.3">
      <c r="B76" s="23" t="s">
        <v>60</v>
      </c>
      <c r="C76" s="23">
        <v>13</v>
      </c>
      <c r="D76" s="23" t="s">
        <v>33</v>
      </c>
      <c r="E76" s="23"/>
      <c r="F76" s="23"/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2">
        <v>0</v>
      </c>
      <c r="Y76" s="32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</row>
    <row r="77" spans="2:35" s="31" customFormat="1" ht="15.75" thickBot="1" x14ac:dyDescent="0.3">
      <c r="B77" s="23" t="s">
        <v>60</v>
      </c>
      <c r="C77" s="23">
        <v>13</v>
      </c>
      <c r="D77" s="23" t="s">
        <v>34</v>
      </c>
      <c r="E77" s="23"/>
      <c r="F77" s="23"/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2">
        <v>0</v>
      </c>
      <c r="Y77" s="32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</row>
    <row r="78" spans="2:35" s="31" customFormat="1" ht="15.75" thickBot="1" x14ac:dyDescent="0.3">
      <c r="B78" s="23" t="s">
        <v>61</v>
      </c>
      <c r="C78" s="23">
        <v>1</v>
      </c>
      <c r="D78" s="23" t="s">
        <v>25</v>
      </c>
      <c r="E78" s="23"/>
      <c r="F78" s="23"/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2">
        <v>0</v>
      </c>
      <c r="Y78" s="32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</row>
    <row r="79" spans="2:35" s="31" customFormat="1" ht="15.75" thickBot="1" x14ac:dyDescent="0.3">
      <c r="B79" s="23" t="s">
        <v>61</v>
      </c>
      <c r="C79" s="23">
        <v>1</v>
      </c>
      <c r="D79" s="23" t="s">
        <v>26</v>
      </c>
      <c r="E79" s="23"/>
      <c r="F79" s="23"/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2">
        <v>0</v>
      </c>
      <c r="Y79" s="32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</row>
    <row r="80" spans="2:35" s="31" customFormat="1" ht="15.75" thickBot="1" x14ac:dyDescent="0.3">
      <c r="B80" s="23" t="s">
        <v>61</v>
      </c>
      <c r="C80" s="23">
        <v>2</v>
      </c>
      <c r="D80" s="23" t="s">
        <v>25</v>
      </c>
      <c r="E80" s="23"/>
      <c r="F80" s="23"/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2">
        <v>0</v>
      </c>
      <c r="Y80" s="32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</row>
    <row r="81" spans="2:35" s="31" customFormat="1" ht="15.75" thickBot="1" x14ac:dyDescent="0.3">
      <c r="B81" s="23" t="s">
        <v>61</v>
      </c>
      <c r="C81" s="23">
        <v>2</v>
      </c>
      <c r="D81" s="23" t="s">
        <v>26</v>
      </c>
      <c r="E81" s="23"/>
      <c r="F81" s="23"/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2">
        <v>0</v>
      </c>
      <c r="Y81" s="32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</row>
    <row r="82" spans="2:35" s="31" customFormat="1" ht="15.75" thickBot="1" x14ac:dyDescent="0.3">
      <c r="B82" s="23" t="s">
        <v>61</v>
      </c>
      <c r="C82" s="23">
        <v>2</v>
      </c>
      <c r="D82" s="23" t="s">
        <v>27</v>
      </c>
      <c r="E82" s="23"/>
      <c r="F82" s="23"/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2">
        <v>0</v>
      </c>
      <c r="Y82" s="32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</row>
    <row r="83" spans="2:35" s="31" customFormat="1" ht="15.75" thickBot="1" x14ac:dyDescent="0.3">
      <c r="B83" s="23" t="s">
        <v>61</v>
      </c>
      <c r="C83" s="23">
        <v>2</v>
      </c>
      <c r="D83" s="23" t="s">
        <v>28</v>
      </c>
      <c r="E83" s="23"/>
      <c r="F83" s="23"/>
      <c r="G83" s="30">
        <v>4</v>
      </c>
      <c r="H83" s="30">
        <v>4</v>
      </c>
      <c r="I83" s="30">
        <v>0</v>
      </c>
      <c r="J83" s="30">
        <v>0</v>
      </c>
      <c r="K83" s="30">
        <v>0</v>
      </c>
      <c r="L83" s="30">
        <v>4</v>
      </c>
      <c r="M83" s="30">
        <v>0</v>
      </c>
      <c r="N83" s="30">
        <v>0</v>
      </c>
      <c r="O83" s="30">
        <v>4</v>
      </c>
      <c r="P83" s="30">
        <v>0</v>
      </c>
      <c r="Q83" s="30">
        <v>0</v>
      </c>
      <c r="R83" s="30">
        <v>0</v>
      </c>
      <c r="S83" s="30">
        <v>0</v>
      </c>
      <c r="T83" s="30">
        <v>4</v>
      </c>
      <c r="U83" s="30">
        <v>4700</v>
      </c>
      <c r="V83" s="30">
        <f t="shared" ref="V83:V131" si="1">U83/T83</f>
        <v>1175</v>
      </c>
      <c r="W83" s="30">
        <v>0</v>
      </c>
      <c r="X83" s="32">
        <v>0</v>
      </c>
      <c r="Y83" s="32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</row>
    <row r="84" spans="2:35" s="31" customFormat="1" ht="15.75" thickBot="1" x14ac:dyDescent="0.3">
      <c r="B84" s="23" t="s">
        <v>61</v>
      </c>
      <c r="C84" s="23">
        <v>3</v>
      </c>
      <c r="D84" s="23"/>
      <c r="E84" s="23"/>
      <c r="F84" s="23"/>
      <c r="G84" s="30">
        <v>3</v>
      </c>
      <c r="H84" s="30">
        <v>0</v>
      </c>
      <c r="I84" s="30">
        <v>0</v>
      </c>
      <c r="J84" s="30">
        <v>4</v>
      </c>
      <c r="K84" s="30">
        <v>2</v>
      </c>
      <c r="L84" s="30">
        <v>0</v>
      </c>
      <c r="M84" s="30">
        <v>3</v>
      </c>
      <c r="N84" s="30">
        <v>2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6</v>
      </c>
      <c r="U84" s="30">
        <v>5300</v>
      </c>
      <c r="V84" s="30">
        <f t="shared" si="1"/>
        <v>883.33333333333337</v>
      </c>
      <c r="W84" s="30">
        <v>0</v>
      </c>
      <c r="X84" s="32">
        <v>0</v>
      </c>
      <c r="Y84" s="32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</row>
    <row r="85" spans="2:35" s="31" customFormat="1" ht="15.75" thickBot="1" x14ac:dyDescent="0.3">
      <c r="B85" s="23" t="s">
        <v>61</v>
      </c>
      <c r="C85" s="23">
        <v>4</v>
      </c>
      <c r="D85" s="23"/>
      <c r="E85" s="23"/>
      <c r="F85" s="23"/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2">
        <v>0</v>
      </c>
      <c r="Y85" s="32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</row>
    <row r="86" spans="2:35" s="31" customFormat="1" ht="15.75" thickBot="1" x14ac:dyDescent="0.3">
      <c r="B86" s="23" t="s">
        <v>61</v>
      </c>
      <c r="C86" s="23">
        <v>5</v>
      </c>
      <c r="D86" s="23" t="s">
        <v>25</v>
      </c>
      <c r="E86" s="23"/>
      <c r="F86" s="23"/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2">
        <v>0</v>
      </c>
      <c r="Y86" s="32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</row>
    <row r="87" spans="2:35" s="31" customFormat="1" ht="15.75" thickBot="1" x14ac:dyDescent="0.3">
      <c r="B87" s="23" t="s">
        <v>61</v>
      </c>
      <c r="C87" s="23">
        <v>5</v>
      </c>
      <c r="D87" s="23" t="s">
        <v>26</v>
      </c>
      <c r="E87" s="23"/>
      <c r="F87" s="23"/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2">
        <v>0</v>
      </c>
      <c r="Y87" s="32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</row>
    <row r="88" spans="2:35" s="31" customFormat="1" ht="15.75" thickBot="1" x14ac:dyDescent="0.3">
      <c r="B88" s="23" t="s">
        <v>61</v>
      </c>
      <c r="C88" s="23">
        <v>6</v>
      </c>
      <c r="D88" s="23"/>
      <c r="E88" s="23"/>
      <c r="F88" s="23"/>
      <c r="G88" s="30">
        <v>1</v>
      </c>
      <c r="H88" s="30">
        <v>0</v>
      </c>
      <c r="I88" s="30">
        <v>1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2">
        <v>0</v>
      </c>
      <c r="Y88" s="32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1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</row>
    <row r="89" spans="2:35" s="31" customFormat="1" ht="15.75" thickBot="1" x14ac:dyDescent="0.3">
      <c r="B89" s="23" t="s">
        <v>95</v>
      </c>
      <c r="C89" s="23">
        <v>1</v>
      </c>
      <c r="D89" s="23"/>
      <c r="E89" s="23"/>
      <c r="F89" s="23"/>
      <c r="G89" s="30">
        <v>1</v>
      </c>
      <c r="H89" s="30">
        <v>0</v>
      </c>
      <c r="I89" s="30">
        <v>0</v>
      </c>
      <c r="J89" s="30">
        <v>1</v>
      </c>
      <c r="K89" s="30">
        <v>0</v>
      </c>
      <c r="L89" s="30">
        <v>0</v>
      </c>
      <c r="M89" s="30">
        <v>1</v>
      </c>
      <c r="N89" s="30">
        <v>0</v>
      </c>
      <c r="O89" s="30">
        <v>0</v>
      </c>
      <c r="P89" s="30">
        <v>0</v>
      </c>
      <c r="Q89" s="30">
        <v>0</v>
      </c>
      <c r="R89" s="30"/>
      <c r="S89" s="30">
        <v>0</v>
      </c>
      <c r="T89" s="30">
        <v>1</v>
      </c>
      <c r="U89" s="30">
        <v>10000</v>
      </c>
      <c r="V89" s="30">
        <f t="shared" si="1"/>
        <v>10000</v>
      </c>
      <c r="W89" s="30">
        <v>0</v>
      </c>
      <c r="X89" s="32">
        <v>0</v>
      </c>
      <c r="Y89" s="32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1</v>
      </c>
      <c r="AE89" s="30">
        <v>0</v>
      </c>
      <c r="AF89" s="30">
        <v>0</v>
      </c>
      <c r="AG89" s="30">
        <v>0</v>
      </c>
      <c r="AH89" s="30">
        <v>1</v>
      </c>
      <c r="AI89" s="30">
        <v>0</v>
      </c>
    </row>
    <row r="90" spans="2:35" s="31" customFormat="1" ht="15.75" thickBot="1" x14ac:dyDescent="0.3">
      <c r="B90" s="23" t="s">
        <v>95</v>
      </c>
      <c r="C90" s="23">
        <v>2</v>
      </c>
      <c r="D90" s="23" t="s">
        <v>25</v>
      </c>
      <c r="E90" s="23"/>
      <c r="F90" s="23"/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2">
        <v>0</v>
      </c>
      <c r="Y90" s="32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</row>
    <row r="91" spans="2:35" s="31" customFormat="1" ht="15.75" thickBot="1" x14ac:dyDescent="0.3">
      <c r="B91" s="23" t="s">
        <v>95</v>
      </c>
      <c r="C91" s="23">
        <v>2</v>
      </c>
      <c r="D91" s="23" t="s">
        <v>26</v>
      </c>
      <c r="E91" s="23"/>
      <c r="F91" s="23"/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/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2">
        <v>0</v>
      </c>
      <c r="Y91" s="32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</row>
    <row r="92" spans="2:35" s="31" customFormat="1" ht="15.75" thickBot="1" x14ac:dyDescent="0.3">
      <c r="B92" s="23" t="s">
        <v>95</v>
      </c>
      <c r="C92" s="23">
        <v>2</v>
      </c>
      <c r="D92" s="23" t="s">
        <v>27</v>
      </c>
      <c r="E92" s="23"/>
      <c r="F92" s="23"/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/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2">
        <v>0</v>
      </c>
      <c r="Y92" s="32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</row>
    <row r="93" spans="2:35" s="31" customFormat="1" ht="15.75" thickBot="1" x14ac:dyDescent="0.3">
      <c r="B93" s="23" t="s">
        <v>95</v>
      </c>
      <c r="C93" s="23">
        <v>2</v>
      </c>
      <c r="D93" s="23" t="s">
        <v>28</v>
      </c>
      <c r="E93" s="23"/>
      <c r="F93" s="23"/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/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2">
        <v>0</v>
      </c>
      <c r="Y93" s="32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</row>
    <row r="94" spans="2:35" s="31" customFormat="1" ht="15.75" thickBot="1" x14ac:dyDescent="0.3">
      <c r="B94" s="23" t="s">
        <v>95</v>
      </c>
      <c r="C94" s="23">
        <v>2</v>
      </c>
      <c r="D94" s="23" t="s">
        <v>29</v>
      </c>
      <c r="E94" s="23"/>
      <c r="F94" s="23"/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/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2">
        <v>0</v>
      </c>
      <c r="Y94" s="32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</row>
    <row r="95" spans="2:35" s="31" customFormat="1" ht="15.75" thickBot="1" x14ac:dyDescent="0.3">
      <c r="B95" s="23" t="s">
        <v>95</v>
      </c>
      <c r="C95" s="23">
        <v>2</v>
      </c>
      <c r="D95" s="23" t="s">
        <v>30</v>
      </c>
      <c r="E95" s="23"/>
      <c r="F95" s="23"/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/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2">
        <v>0</v>
      </c>
      <c r="Y95" s="32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</row>
    <row r="96" spans="2:35" s="31" customFormat="1" ht="15.75" thickBot="1" x14ac:dyDescent="0.3">
      <c r="B96" s="23" t="s">
        <v>95</v>
      </c>
      <c r="C96" s="23">
        <v>2</v>
      </c>
      <c r="D96" s="23" t="s">
        <v>31</v>
      </c>
      <c r="E96" s="23"/>
      <c r="F96" s="23"/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/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2">
        <v>0</v>
      </c>
      <c r="Y96" s="32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</row>
    <row r="97" spans="2:35" s="31" customFormat="1" ht="15.75" thickBot="1" x14ac:dyDescent="0.3">
      <c r="B97" s="23" t="s">
        <v>95</v>
      </c>
      <c r="C97" s="23">
        <v>2</v>
      </c>
      <c r="D97" s="23" t="s">
        <v>32</v>
      </c>
      <c r="E97" s="23"/>
      <c r="F97" s="23"/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/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2">
        <v>0</v>
      </c>
      <c r="Y97" s="32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</row>
    <row r="98" spans="2:35" s="31" customFormat="1" ht="15.75" thickBot="1" x14ac:dyDescent="0.3">
      <c r="B98" s="23" t="s">
        <v>95</v>
      </c>
      <c r="C98" s="23">
        <v>2</v>
      </c>
      <c r="D98" s="23" t="s">
        <v>32</v>
      </c>
      <c r="E98" s="23"/>
      <c r="F98" s="23"/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/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2">
        <v>0</v>
      </c>
      <c r="Y98" s="32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</row>
    <row r="99" spans="2:35" s="31" customFormat="1" ht="15.75" thickBot="1" x14ac:dyDescent="0.3">
      <c r="B99" s="23" t="s">
        <v>95</v>
      </c>
      <c r="C99" s="23">
        <v>2</v>
      </c>
      <c r="D99" s="23" t="s">
        <v>32</v>
      </c>
      <c r="E99" s="23"/>
      <c r="F99" s="23"/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/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2">
        <v>0</v>
      </c>
      <c r="Y99" s="32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</row>
    <row r="100" spans="2:35" s="31" customFormat="1" ht="15.75" thickBot="1" x14ac:dyDescent="0.3">
      <c r="B100" s="23" t="s">
        <v>95</v>
      </c>
      <c r="C100" s="23">
        <v>2</v>
      </c>
      <c r="D100" s="23" t="s">
        <v>33</v>
      </c>
      <c r="E100" s="23"/>
      <c r="F100" s="23"/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/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2">
        <v>0</v>
      </c>
      <c r="Y100" s="32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</row>
    <row r="101" spans="2:35" s="31" customFormat="1" ht="15.75" thickBot="1" x14ac:dyDescent="0.3">
      <c r="B101" s="23" t="s">
        <v>95</v>
      </c>
      <c r="C101" s="23">
        <v>2</v>
      </c>
      <c r="D101" s="23" t="s">
        <v>34</v>
      </c>
      <c r="E101" s="23"/>
      <c r="F101" s="23"/>
      <c r="G101" s="30">
        <v>1</v>
      </c>
      <c r="H101" s="30">
        <v>0</v>
      </c>
      <c r="I101" s="30">
        <v>0</v>
      </c>
      <c r="J101" s="30">
        <v>1</v>
      </c>
      <c r="K101" s="30">
        <v>0</v>
      </c>
      <c r="L101" s="30">
        <v>0</v>
      </c>
      <c r="M101" s="30">
        <v>1</v>
      </c>
      <c r="N101" s="30">
        <v>0</v>
      </c>
      <c r="O101" s="30">
        <v>0</v>
      </c>
      <c r="P101" s="30">
        <v>0</v>
      </c>
      <c r="Q101" s="30">
        <v>0</v>
      </c>
      <c r="R101" s="30"/>
      <c r="S101" s="30">
        <v>0</v>
      </c>
      <c r="T101" s="30">
        <v>0</v>
      </c>
      <c r="U101" s="30">
        <v>7500</v>
      </c>
      <c r="V101" s="30">
        <v>0</v>
      </c>
      <c r="W101" s="30">
        <v>0</v>
      </c>
      <c r="X101" s="32">
        <v>0</v>
      </c>
      <c r="Y101" s="32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</row>
    <row r="102" spans="2:35" s="31" customFormat="1" ht="15.75" thickBot="1" x14ac:dyDescent="0.3">
      <c r="B102" s="23" t="s">
        <v>95</v>
      </c>
      <c r="C102" s="23">
        <v>2</v>
      </c>
      <c r="D102" s="23" t="s">
        <v>39</v>
      </c>
      <c r="E102" s="23"/>
      <c r="F102" s="23"/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/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2">
        <v>0</v>
      </c>
      <c r="Y102" s="32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</row>
    <row r="103" spans="2:35" s="31" customFormat="1" ht="15.75" thickBot="1" x14ac:dyDescent="0.3">
      <c r="B103" s="23" t="s">
        <v>95</v>
      </c>
      <c r="C103" s="23">
        <v>3</v>
      </c>
      <c r="D103" s="23" t="s">
        <v>25</v>
      </c>
      <c r="E103" s="23"/>
      <c r="F103" s="23"/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/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2">
        <v>0</v>
      </c>
      <c r="Y103" s="32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</row>
    <row r="104" spans="2:35" s="31" customFormat="1" ht="15.75" thickBot="1" x14ac:dyDescent="0.3">
      <c r="B104" s="23" t="s">
        <v>95</v>
      </c>
      <c r="C104" s="23">
        <v>3</v>
      </c>
      <c r="D104" s="23" t="s">
        <v>26</v>
      </c>
      <c r="E104" s="23"/>
      <c r="F104" s="23"/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/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2">
        <v>0</v>
      </c>
      <c r="Y104" s="32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</row>
    <row r="105" spans="2:35" s="31" customFormat="1" ht="15.75" thickBot="1" x14ac:dyDescent="0.3">
      <c r="B105" s="23" t="s">
        <v>95</v>
      </c>
      <c r="C105" s="23">
        <v>3</v>
      </c>
      <c r="D105" s="23" t="s">
        <v>27</v>
      </c>
      <c r="E105" s="23"/>
      <c r="F105" s="23"/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/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2">
        <v>0</v>
      </c>
      <c r="Y105" s="32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</row>
    <row r="106" spans="2:35" s="31" customFormat="1" ht="15.75" thickBot="1" x14ac:dyDescent="0.3">
      <c r="B106" s="23" t="s">
        <v>95</v>
      </c>
      <c r="C106" s="23">
        <v>3</v>
      </c>
      <c r="D106" s="23" t="s">
        <v>28</v>
      </c>
      <c r="E106" s="23"/>
      <c r="F106" s="23"/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2">
        <v>0</v>
      </c>
      <c r="Y106" s="32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</row>
    <row r="107" spans="2:35" s="31" customFormat="1" ht="15.75" thickBot="1" x14ac:dyDescent="0.3">
      <c r="B107" s="23" t="s">
        <v>95</v>
      </c>
      <c r="C107" s="23">
        <v>4</v>
      </c>
      <c r="D107" s="23" t="s">
        <v>25</v>
      </c>
      <c r="E107" s="23"/>
      <c r="F107" s="23"/>
      <c r="G107" s="30">
        <v>1</v>
      </c>
      <c r="H107" s="30">
        <v>1</v>
      </c>
      <c r="I107" s="30">
        <v>0</v>
      </c>
      <c r="J107" s="30">
        <v>0</v>
      </c>
      <c r="K107" s="30">
        <v>0</v>
      </c>
      <c r="L107" s="30">
        <v>1</v>
      </c>
      <c r="M107" s="30">
        <v>0</v>
      </c>
      <c r="N107" s="30">
        <v>0</v>
      </c>
      <c r="O107" s="30">
        <v>1</v>
      </c>
      <c r="P107" s="30">
        <v>0</v>
      </c>
      <c r="Q107" s="30">
        <v>0</v>
      </c>
      <c r="R107" s="30"/>
      <c r="S107" s="30">
        <v>0</v>
      </c>
      <c r="T107" s="30">
        <v>1</v>
      </c>
      <c r="U107" s="30">
        <v>1000</v>
      </c>
      <c r="V107" s="30">
        <f t="shared" si="1"/>
        <v>1000</v>
      </c>
      <c r="W107" s="30">
        <v>0</v>
      </c>
      <c r="X107" s="32">
        <v>0</v>
      </c>
      <c r="Y107" s="32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</row>
    <row r="108" spans="2:35" s="31" customFormat="1" ht="15.75" thickBot="1" x14ac:dyDescent="0.3">
      <c r="B108" s="23" t="s">
        <v>95</v>
      </c>
      <c r="C108" s="23">
        <v>4</v>
      </c>
      <c r="D108" s="23" t="s">
        <v>26</v>
      </c>
      <c r="E108" s="23"/>
      <c r="F108" s="23"/>
      <c r="G108" s="30">
        <v>2</v>
      </c>
      <c r="H108" s="30">
        <v>2</v>
      </c>
      <c r="I108" s="30">
        <v>0</v>
      </c>
      <c r="J108" s="30">
        <v>0</v>
      </c>
      <c r="K108" s="30">
        <v>0</v>
      </c>
      <c r="L108" s="30">
        <v>2</v>
      </c>
      <c r="M108" s="30">
        <v>0</v>
      </c>
      <c r="N108" s="30">
        <v>0</v>
      </c>
      <c r="O108" s="30">
        <v>2</v>
      </c>
      <c r="P108" s="30">
        <v>0</v>
      </c>
      <c r="Q108" s="30">
        <v>0</v>
      </c>
      <c r="R108" s="30"/>
      <c r="S108" s="30">
        <v>0</v>
      </c>
      <c r="T108" s="30">
        <v>2</v>
      </c>
      <c r="U108" s="30">
        <v>10000</v>
      </c>
      <c r="V108" s="30">
        <f t="shared" si="1"/>
        <v>5000</v>
      </c>
      <c r="W108" s="30">
        <v>0</v>
      </c>
      <c r="X108" s="32">
        <v>0</v>
      </c>
      <c r="Y108" s="32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</row>
    <row r="109" spans="2:35" s="31" customFormat="1" ht="15.75" thickBot="1" x14ac:dyDescent="0.3">
      <c r="B109" s="23" t="s">
        <v>95</v>
      </c>
      <c r="C109" s="23">
        <v>4</v>
      </c>
      <c r="D109" s="23" t="s">
        <v>27</v>
      </c>
      <c r="E109" s="23"/>
      <c r="F109" s="23"/>
      <c r="G109" s="30">
        <v>2</v>
      </c>
      <c r="H109" s="30">
        <v>1</v>
      </c>
      <c r="I109" s="30">
        <v>0</v>
      </c>
      <c r="J109" s="30">
        <v>1</v>
      </c>
      <c r="K109" s="30">
        <v>0</v>
      </c>
      <c r="L109" s="30">
        <v>1</v>
      </c>
      <c r="M109" s="30">
        <v>1</v>
      </c>
      <c r="N109" s="30">
        <v>0</v>
      </c>
      <c r="O109" s="30">
        <v>1</v>
      </c>
      <c r="P109" s="30">
        <v>0</v>
      </c>
      <c r="Q109" s="30">
        <v>0</v>
      </c>
      <c r="R109" s="30"/>
      <c r="S109" s="30">
        <v>0</v>
      </c>
      <c r="T109" s="30">
        <v>2</v>
      </c>
      <c r="U109" s="30">
        <v>4000</v>
      </c>
      <c r="V109" s="30">
        <f t="shared" si="1"/>
        <v>2000</v>
      </c>
      <c r="W109" s="30">
        <v>0</v>
      </c>
      <c r="X109" s="32">
        <v>0</v>
      </c>
      <c r="Y109" s="32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</row>
    <row r="110" spans="2:35" s="31" customFormat="1" ht="15.75" thickBot="1" x14ac:dyDescent="0.3">
      <c r="B110" s="23" t="s">
        <v>95</v>
      </c>
      <c r="C110" s="23">
        <v>4</v>
      </c>
      <c r="D110" s="23" t="s">
        <v>28</v>
      </c>
      <c r="E110" s="23"/>
      <c r="F110" s="23"/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/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2">
        <v>0</v>
      </c>
      <c r="Y110" s="32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</row>
    <row r="111" spans="2:35" s="31" customFormat="1" ht="15.75" thickBot="1" x14ac:dyDescent="0.3">
      <c r="B111" s="23" t="s">
        <v>95</v>
      </c>
      <c r="C111" s="23">
        <v>5</v>
      </c>
      <c r="D111" s="23"/>
      <c r="E111" s="23"/>
      <c r="F111" s="23"/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/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2">
        <v>0</v>
      </c>
      <c r="Y111" s="32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</row>
    <row r="112" spans="2:35" s="31" customFormat="1" ht="15.75" thickBot="1" x14ac:dyDescent="0.3">
      <c r="B112" s="23" t="s">
        <v>129</v>
      </c>
      <c r="C112" s="23">
        <v>1</v>
      </c>
      <c r="D112" s="23" t="s">
        <v>25</v>
      </c>
      <c r="E112" s="23"/>
      <c r="F112" s="23"/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2">
        <v>0</v>
      </c>
      <c r="Y112" s="32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</row>
    <row r="113" spans="2:35" s="31" customFormat="1" ht="15.75" thickBot="1" x14ac:dyDescent="0.3">
      <c r="B113" s="23" t="s">
        <v>129</v>
      </c>
      <c r="C113" s="23">
        <v>1</v>
      </c>
      <c r="D113" s="23" t="s">
        <v>26</v>
      </c>
      <c r="E113" s="23"/>
      <c r="F113" s="23"/>
      <c r="G113" s="30">
        <v>1</v>
      </c>
      <c r="H113" s="30">
        <v>1</v>
      </c>
      <c r="I113" s="30">
        <v>0</v>
      </c>
      <c r="J113" s="30">
        <v>0</v>
      </c>
      <c r="K113" s="30">
        <v>0</v>
      </c>
      <c r="L113" s="30">
        <v>1</v>
      </c>
      <c r="M113" s="30">
        <v>0</v>
      </c>
      <c r="N113" s="30">
        <v>0</v>
      </c>
      <c r="O113" s="30">
        <v>1</v>
      </c>
      <c r="P113" s="30">
        <v>0</v>
      </c>
      <c r="Q113" s="30">
        <v>0</v>
      </c>
      <c r="R113" s="30"/>
      <c r="S113" s="30">
        <v>0</v>
      </c>
      <c r="T113" s="30">
        <v>1</v>
      </c>
      <c r="U113" s="30">
        <v>1000</v>
      </c>
      <c r="V113" s="30">
        <f t="shared" si="1"/>
        <v>1000</v>
      </c>
      <c r="W113" s="30">
        <v>0</v>
      </c>
      <c r="X113" s="32">
        <v>0</v>
      </c>
      <c r="Y113" s="32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</row>
    <row r="114" spans="2:35" s="31" customFormat="1" ht="15.75" thickBot="1" x14ac:dyDescent="0.3">
      <c r="B114" s="23" t="s">
        <v>129</v>
      </c>
      <c r="C114" s="23">
        <v>1</v>
      </c>
      <c r="D114" s="23" t="s">
        <v>27</v>
      </c>
      <c r="E114" s="23"/>
      <c r="F114" s="23"/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/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2">
        <v>0</v>
      </c>
      <c r="Y114" s="32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</row>
    <row r="115" spans="2:35" s="31" customFormat="1" ht="15.75" thickBot="1" x14ac:dyDescent="0.3">
      <c r="B115" s="23" t="s">
        <v>129</v>
      </c>
      <c r="C115" s="23">
        <v>1</v>
      </c>
      <c r="D115" s="23" t="s">
        <v>28</v>
      </c>
      <c r="E115" s="23"/>
      <c r="F115" s="23"/>
      <c r="G115" s="30">
        <v>3</v>
      </c>
      <c r="H115" s="30">
        <v>2</v>
      </c>
      <c r="I115" s="30">
        <v>0</v>
      </c>
      <c r="J115" s="30">
        <v>1</v>
      </c>
      <c r="K115" s="30">
        <v>0</v>
      </c>
      <c r="L115" s="30">
        <v>0</v>
      </c>
      <c r="M115" s="30">
        <v>1</v>
      </c>
      <c r="N115" s="30">
        <v>0</v>
      </c>
      <c r="O115" s="30">
        <v>0</v>
      </c>
      <c r="P115" s="30">
        <v>0</v>
      </c>
      <c r="Q115" s="30">
        <v>0</v>
      </c>
      <c r="R115" s="30"/>
      <c r="S115" s="30">
        <v>0</v>
      </c>
      <c r="T115" s="30">
        <v>1</v>
      </c>
      <c r="U115" s="30">
        <v>7000</v>
      </c>
      <c r="V115" s="30">
        <f t="shared" si="1"/>
        <v>7000</v>
      </c>
      <c r="W115" s="30">
        <v>0</v>
      </c>
      <c r="X115" s="32">
        <v>0</v>
      </c>
      <c r="Y115" s="32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2</v>
      </c>
      <c r="AF115" s="30">
        <v>0</v>
      </c>
      <c r="AG115" s="30">
        <v>0</v>
      </c>
      <c r="AH115" s="30">
        <v>0</v>
      </c>
      <c r="AI115" s="30">
        <v>0</v>
      </c>
    </row>
    <row r="116" spans="2:35" s="31" customFormat="1" ht="15.75" thickBot="1" x14ac:dyDescent="0.3">
      <c r="B116" s="23" t="s">
        <v>129</v>
      </c>
      <c r="C116" s="23">
        <v>1</v>
      </c>
      <c r="D116" s="23" t="s">
        <v>29</v>
      </c>
      <c r="E116" s="23"/>
      <c r="F116" s="23"/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/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2">
        <v>0</v>
      </c>
      <c r="Y116" s="32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</row>
    <row r="117" spans="2:35" s="31" customFormat="1" ht="15.75" thickBot="1" x14ac:dyDescent="0.3">
      <c r="B117" s="23" t="s">
        <v>129</v>
      </c>
      <c r="C117" s="23">
        <v>1</v>
      </c>
      <c r="D117" s="23" t="s">
        <v>30</v>
      </c>
      <c r="E117" s="23"/>
      <c r="F117" s="23"/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/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2">
        <v>0</v>
      </c>
      <c r="Y117" s="32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</row>
    <row r="118" spans="2:35" s="31" customFormat="1" ht="15.75" thickBot="1" x14ac:dyDescent="0.3">
      <c r="B118" s="23" t="s">
        <v>129</v>
      </c>
      <c r="C118" s="23">
        <v>1</v>
      </c>
      <c r="D118" s="23" t="s">
        <v>31</v>
      </c>
      <c r="E118" s="23"/>
      <c r="F118" s="23"/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/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2">
        <v>0</v>
      </c>
      <c r="Y118" s="32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1</v>
      </c>
    </row>
    <row r="119" spans="2:35" s="31" customFormat="1" ht="15.75" thickBot="1" x14ac:dyDescent="0.3">
      <c r="B119" s="23" t="s">
        <v>129</v>
      </c>
      <c r="C119" s="23">
        <v>1</v>
      </c>
      <c r="D119" s="23" t="s">
        <v>32</v>
      </c>
      <c r="E119" s="23"/>
      <c r="F119" s="23"/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/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2">
        <v>0</v>
      </c>
      <c r="Y119" s="32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</row>
    <row r="120" spans="2:35" s="31" customFormat="1" ht="15.75" thickBot="1" x14ac:dyDescent="0.3">
      <c r="B120" s="23" t="s">
        <v>129</v>
      </c>
      <c r="C120" s="23">
        <v>1</v>
      </c>
      <c r="D120" s="23" t="s">
        <v>32</v>
      </c>
      <c r="E120" s="23"/>
      <c r="F120" s="23"/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/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2">
        <v>0</v>
      </c>
      <c r="Y120" s="32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</row>
    <row r="121" spans="2:35" s="31" customFormat="1" ht="15.75" thickBot="1" x14ac:dyDescent="0.3">
      <c r="B121" s="23" t="s">
        <v>129</v>
      </c>
      <c r="C121" s="23">
        <v>1</v>
      </c>
      <c r="D121" s="23" t="s">
        <v>33</v>
      </c>
      <c r="E121" s="23"/>
      <c r="F121" s="23"/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/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2">
        <v>0</v>
      </c>
      <c r="Y121" s="32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</row>
    <row r="122" spans="2:35" s="31" customFormat="1" ht="15.75" thickBot="1" x14ac:dyDescent="0.3">
      <c r="B122" s="23" t="s">
        <v>129</v>
      </c>
      <c r="C122" s="23">
        <v>1</v>
      </c>
      <c r="D122" s="23" t="s">
        <v>34</v>
      </c>
      <c r="E122" s="23"/>
      <c r="F122" s="23"/>
      <c r="G122" s="30">
        <v>8</v>
      </c>
      <c r="H122" s="30">
        <v>1</v>
      </c>
      <c r="I122" s="30">
        <v>0</v>
      </c>
      <c r="J122" s="30">
        <v>3</v>
      </c>
      <c r="K122" s="30">
        <v>4</v>
      </c>
      <c r="L122" s="30">
        <v>0</v>
      </c>
      <c r="M122" s="30">
        <v>3</v>
      </c>
      <c r="N122" s="30">
        <v>4</v>
      </c>
      <c r="O122" s="30">
        <v>0</v>
      </c>
      <c r="P122" s="30">
        <v>0</v>
      </c>
      <c r="Q122" s="30">
        <v>0</v>
      </c>
      <c r="R122" s="30"/>
      <c r="S122" s="30">
        <v>0</v>
      </c>
      <c r="T122" s="30">
        <v>7</v>
      </c>
      <c r="U122" s="30">
        <v>7800</v>
      </c>
      <c r="V122" s="30">
        <f t="shared" si="1"/>
        <v>1114.2857142857142</v>
      </c>
      <c r="W122" s="30">
        <v>0</v>
      </c>
      <c r="X122" s="32">
        <v>0</v>
      </c>
      <c r="Y122" s="32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</row>
    <row r="123" spans="2:35" s="31" customFormat="1" ht="15.75" thickBot="1" x14ac:dyDescent="0.3">
      <c r="B123" s="23" t="s">
        <v>129</v>
      </c>
      <c r="C123" s="23">
        <v>1</v>
      </c>
      <c r="D123" s="23" t="s">
        <v>39</v>
      </c>
      <c r="E123" s="23"/>
      <c r="F123" s="23"/>
      <c r="G123" s="30">
        <v>3</v>
      </c>
      <c r="H123" s="30">
        <v>0</v>
      </c>
      <c r="I123" s="30">
        <v>0</v>
      </c>
      <c r="J123" s="30">
        <v>3</v>
      </c>
      <c r="K123" s="30">
        <v>0</v>
      </c>
      <c r="L123" s="30">
        <v>0</v>
      </c>
      <c r="M123" s="30">
        <v>3</v>
      </c>
      <c r="N123" s="30">
        <v>0</v>
      </c>
      <c r="O123" s="30">
        <v>0</v>
      </c>
      <c r="P123" s="30">
        <v>0</v>
      </c>
      <c r="Q123" s="30">
        <v>0</v>
      </c>
      <c r="R123" s="30"/>
      <c r="S123" s="30">
        <v>0</v>
      </c>
      <c r="T123" s="30">
        <v>2</v>
      </c>
      <c r="U123" s="30">
        <v>9600</v>
      </c>
      <c r="V123" s="30">
        <f t="shared" si="1"/>
        <v>4800</v>
      </c>
      <c r="W123" s="30">
        <v>0</v>
      </c>
      <c r="X123" s="32">
        <v>0</v>
      </c>
      <c r="Y123" s="32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</row>
    <row r="124" spans="2:35" s="31" customFormat="1" ht="15.75" thickBot="1" x14ac:dyDescent="0.3">
      <c r="B124" s="23" t="s">
        <v>129</v>
      </c>
      <c r="C124" s="23">
        <v>1</v>
      </c>
      <c r="D124" s="23" t="s">
        <v>40</v>
      </c>
      <c r="E124" s="23"/>
      <c r="F124" s="23"/>
      <c r="G124" s="30">
        <v>3</v>
      </c>
      <c r="H124" s="30">
        <v>0</v>
      </c>
      <c r="I124" s="30">
        <v>0</v>
      </c>
      <c r="J124" s="30">
        <v>3</v>
      </c>
      <c r="K124" s="30">
        <v>0</v>
      </c>
      <c r="L124" s="30">
        <v>0</v>
      </c>
      <c r="M124" s="30">
        <v>3</v>
      </c>
      <c r="N124" s="30">
        <v>0</v>
      </c>
      <c r="O124" s="30">
        <v>0</v>
      </c>
      <c r="P124" s="30">
        <v>0</v>
      </c>
      <c r="Q124" s="30">
        <v>0</v>
      </c>
      <c r="R124" s="30"/>
      <c r="S124" s="30">
        <v>0</v>
      </c>
      <c r="T124" s="30">
        <v>3</v>
      </c>
      <c r="U124" s="30">
        <v>12000</v>
      </c>
      <c r="V124" s="30">
        <f t="shared" si="1"/>
        <v>4000</v>
      </c>
      <c r="W124" s="30">
        <v>0</v>
      </c>
      <c r="X124" s="32">
        <v>0</v>
      </c>
      <c r="Y124" s="32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1</v>
      </c>
      <c r="AE124" s="30">
        <v>2</v>
      </c>
      <c r="AF124" s="30">
        <v>0</v>
      </c>
      <c r="AG124" s="30">
        <v>0</v>
      </c>
      <c r="AH124" s="30">
        <v>1</v>
      </c>
      <c r="AI124" s="30">
        <v>0</v>
      </c>
    </row>
    <row r="125" spans="2:35" s="31" customFormat="1" ht="15.75" thickBot="1" x14ac:dyDescent="0.3">
      <c r="B125" s="23" t="s">
        <v>129</v>
      </c>
      <c r="C125" s="23">
        <v>1</v>
      </c>
      <c r="D125" s="23" t="s">
        <v>41</v>
      </c>
      <c r="E125" s="23"/>
      <c r="F125" s="23"/>
      <c r="G125" s="30">
        <v>2</v>
      </c>
      <c r="H125" s="30">
        <v>0</v>
      </c>
      <c r="I125" s="30">
        <v>0</v>
      </c>
      <c r="J125" s="30">
        <v>2</v>
      </c>
      <c r="K125" s="30">
        <v>0</v>
      </c>
      <c r="L125" s="30">
        <v>0</v>
      </c>
      <c r="M125" s="30">
        <v>2</v>
      </c>
      <c r="N125" s="30">
        <v>0</v>
      </c>
      <c r="O125" s="30">
        <v>0</v>
      </c>
      <c r="P125" s="30">
        <v>0</v>
      </c>
      <c r="Q125" s="30">
        <v>0</v>
      </c>
      <c r="R125" s="30"/>
      <c r="S125" s="30">
        <v>0</v>
      </c>
      <c r="T125" s="30">
        <v>1</v>
      </c>
      <c r="U125" s="30">
        <v>6600</v>
      </c>
      <c r="V125" s="30">
        <f t="shared" si="1"/>
        <v>6600</v>
      </c>
      <c r="W125" s="30">
        <v>0</v>
      </c>
      <c r="X125" s="32">
        <v>0</v>
      </c>
      <c r="Y125" s="32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</row>
    <row r="126" spans="2:35" s="31" customFormat="1" ht="15.75" thickBot="1" x14ac:dyDescent="0.3">
      <c r="B126" s="23" t="s">
        <v>129</v>
      </c>
      <c r="C126" s="23">
        <v>1</v>
      </c>
      <c r="D126" s="23" t="s">
        <v>42</v>
      </c>
      <c r="E126" s="23"/>
      <c r="F126" s="23"/>
      <c r="G126" s="30">
        <v>2</v>
      </c>
      <c r="H126" s="30">
        <v>2</v>
      </c>
      <c r="I126" s="30">
        <v>0</v>
      </c>
      <c r="J126" s="30">
        <v>0</v>
      </c>
      <c r="K126" s="30">
        <v>0</v>
      </c>
      <c r="L126" s="30">
        <v>2</v>
      </c>
      <c r="M126" s="30">
        <v>0</v>
      </c>
      <c r="N126" s="30">
        <v>0</v>
      </c>
      <c r="O126" s="30">
        <v>2</v>
      </c>
      <c r="P126" s="30">
        <v>0</v>
      </c>
      <c r="Q126" s="30">
        <v>0</v>
      </c>
      <c r="R126" s="30"/>
      <c r="S126" s="30">
        <v>0</v>
      </c>
      <c r="T126" s="30">
        <v>2</v>
      </c>
      <c r="U126" s="30">
        <v>7000</v>
      </c>
      <c r="V126" s="30">
        <f t="shared" si="1"/>
        <v>3500</v>
      </c>
      <c r="W126" s="30">
        <v>0</v>
      </c>
      <c r="X126" s="32">
        <v>0</v>
      </c>
      <c r="Y126" s="32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</row>
    <row r="127" spans="2:35" s="31" customFormat="1" ht="15.75" thickBot="1" x14ac:dyDescent="0.3">
      <c r="B127" s="23" t="s">
        <v>129</v>
      </c>
      <c r="C127" s="23">
        <v>1</v>
      </c>
      <c r="D127" s="23" t="s">
        <v>49</v>
      </c>
      <c r="E127" s="23"/>
      <c r="F127" s="23"/>
      <c r="G127" s="30">
        <v>11</v>
      </c>
      <c r="H127" s="30">
        <v>0</v>
      </c>
      <c r="I127" s="30">
        <v>0</v>
      </c>
      <c r="J127" s="30">
        <v>8</v>
      </c>
      <c r="K127" s="30">
        <v>3</v>
      </c>
      <c r="L127" s="30">
        <v>0</v>
      </c>
      <c r="M127" s="30">
        <v>8</v>
      </c>
      <c r="N127" s="30">
        <v>3</v>
      </c>
      <c r="O127" s="30">
        <v>0</v>
      </c>
      <c r="P127" s="30">
        <v>0</v>
      </c>
      <c r="Q127" s="30">
        <v>0</v>
      </c>
      <c r="R127" s="30"/>
      <c r="S127" s="30">
        <v>0</v>
      </c>
      <c r="T127" s="30">
        <v>10</v>
      </c>
      <c r="U127" s="30">
        <v>42000</v>
      </c>
      <c r="V127" s="30">
        <f t="shared" si="1"/>
        <v>4200</v>
      </c>
      <c r="W127" s="30">
        <v>0</v>
      </c>
      <c r="X127" s="32">
        <v>0</v>
      </c>
      <c r="Y127" s="32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</row>
    <row r="128" spans="2:35" s="31" customFormat="1" ht="15.75" thickBot="1" x14ac:dyDescent="0.3">
      <c r="B128" s="23" t="s">
        <v>129</v>
      </c>
      <c r="C128" s="23">
        <v>1</v>
      </c>
      <c r="D128" s="23" t="s">
        <v>50</v>
      </c>
      <c r="E128" s="23"/>
      <c r="F128" s="23"/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2">
        <v>0</v>
      </c>
      <c r="Y128" s="32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</row>
    <row r="129" spans="2:35" s="31" customFormat="1" ht="15.75" thickBot="1" x14ac:dyDescent="0.3">
      <c r="B129" s="23" t="s">
        <v>129</v>
      </c>
      <c r="C129" s="23">
        <v>1</v>
      </c>
      <c r="D129" s="23" t="s">
        <v>51</v>
      </c>
      <c r="E129" s="23"/>
      <c r="F129" s="23"/>
      <c r="G129" s="30">
        <v>3</v>
      </c>
      <c r="H129" s="30">
        <v>1</v>
      </c>
      <c r="I129" s="30">
        <v>1</v>
      </c>
      <c r="J129" s="30">
        <v>0</v>
      </c>
      <c r="K129" s="30">
        <v>0</v>
      </c>
      <c r="L129" s="30">
        <v>1</v>
      </c>
      <c r="M129" s="30">
        <v>0</v>
      </c>
      <c r="N129" s="30">
        <v>0</v>
      </c>
      <c r="O129" s="30">
        <v>1</v>
      </c>
      <c r="P129" s="30">
        <v>0</v>
      </c>
      <c r="Q129" s="30">
        <v>0</v>
      </c>
      <c r="R129" s="30"/>
      <c r="S129" s="30">
        <v>0</v>
      </c>
      <c r="T129" s="30">
        <v>1</v>
      </c>
      <c r="U129" s="30">
        <v>2000</v>
      </c>
      <c r="V129" s="30">
        <f t="shared" si="1"/>
        <v>2000</v>
      </c>
      <c r="W129" s="30">
        <v>0</v>
      </c>
      <c r="X129" s="32">
        <v>0</v>
      </c>
      <c r="Y129" s="32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</row>
    <row r="130" spans="2:35" s="31" customFormat="1" ht="15.75" thickBot="1" x14ac:dyDescent="0.3">
      <c r="B130" s="23" t="s">
        <v>129</v>
      </c>
      <c r="C130" s="23">
        <v>1</v>
      </c>
      <c r="D130" s="23" t="s">
        <v>52</v>
      </c>
      <c r="E130" s="23"/>
      <c r="F130" s="23"/>
      <c r="G130" s="30">
        <v>1</v>
      </c>
      <c r="H130" s="30">
        <v>0</v>
      </c>
      <c r="I130" s="30">
        <v>0</v>
      </c>
      <c r="J130" s="30">
        <v>1</v>
      </c>
      <c r="K130" s="30">
        <v>0</v>
      </c>
      <c r="L130" s="30">
        <v>0</v>
      </c>
      <c r="M130" s="30">
        <v>1</v>
      </c>
      <c r="N130" s="30">
        <v>0</v>
      </c>
      <c r="O130" s="30">
        <v>0</v>
      </c>
      <c r="P130" s="30">
        <v>0</v>
      </c>
      <c r="Q130" s="30">
        <v>0</v>
      </c>
      <c r="R130" s="30"/>
      <c r="S130" s="30">
        <v>0</v>
      </c>
      <c r="T130" s="30">
        <v>1</v>
      </c>
      <c r="U130" s="30">
        <v>2000</v>
      </c>
      <c r="V130" s="30">
        <f t="shared" si="1"/>
        <v>2000</v>
      </c>
      <c r="W130" s="30">
        <v>0</v>
      </c>
      <c r="X130" s="32">
        <v>0</v>
      </c>
      <c r="Y130" s="32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</row>
    <row r="131" spans="2:35" s="31" customFormat="1" ht="15.75" thickBot="1" x14ac:dyDescent="0.3">
      <c r="B131" s="23" t="s">
        <v>129</v>
      </c>
      <c r="C131" s="23">
        <v>1</v>
      </c>
      <c r="D131" s="23" t="s">
        <v>53</v>
      </c>
      <c r="E131" s="23"/>
      <c r="F131" s="23"/>
      <c r="G131" s="30">
        <v>1</v>
      </c>
      <c r="H131" s="30">
        <v>0</v>
      </c>
      <c r="I131" s="30">
        <v>0</v>
      </c>
      <c r="J131" s="30">
        <v>1</v>
      </c>
      <c r="K131" s="30">
        <v>0</v>
      </c>
      <c r="L131" s="30">
        <v>0</v>
      </c>
      <c r="M131" s="30">
        <v>1</v>
      </c>
      <c r="N131" s="30">
        <v>0</v>
      </c>
      <c r="O131" s="30">
        <v>0</v>
      </c>
      <c r="P131" s="30">
        <v>0</v>
      </c>
      <c r="Q131" s="30">
        <v>0</v>
      </c>
      <c r="R131" s="30"/>
      <c r="S131" s="30">
        <v>0</v>
      </c>
      <c r="T131" s="30">
        <v>1</v>
      </c>
      <c r="U131" s="30">
        <v>10000</v>
      </c>
      <c r="V131" s="30">
        <f t="shared" si="1"/>
        <v>10000</v>
      </c>
      <c r="W131" s="30">
        <v>0</v>
      </c>
      <c r="X131" s="32">
        <v>0</v>
      </c>
      <c r="Y131" s="32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1</v>
      </c>
    </row>
    <row r="132" spans="2:35" s="31" customFormat="1" ht="15.75" thickBot="1" x14ac:dyDescent="0.3">
      <c r="B132" s="23" t="s">
        <v>129</v>
      </c>
      <c r="C132" s="23">
        <v>1</v>
      </c>
      <c r="D132" s="23" t="s">
        <v>54</v>
      </c>
      <c r="E132" s="23"/>
      <c r="F132" s="23"/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/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2">
        <v>0</v>
      </c>
      <c r="Y132" s="32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</row>
    <row r="133" spans="2:35" s="31" customFormat="1" ht="15.75" thickBot="1" x14ac:dyDescent="0.3">
      <c r="B133" s="23" t="s">
        <v>129</v>
      </c>
      <c r="C133" s="23">
        <v>1</v>
      </c>
      <c r="D133" s="23" t="s">
        <v>55</v>
      </c>
      <c r="E133" s="23"/>
      <c r="F133" s="23"/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/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2">
        <v>0</v>
      </c>
      <c r="Y133" s="32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</row>
    <row r="134" spans="2:35" s="31" customFormat="1" ht="15.75" thickBot="1" x14ac:dyDescent="0.3">
      <c r="B134" s="23" t="s">
        <v>129</v>
      </c>
      <c r="C134" s="23">
        <v>1</v>
      </c>
      <c r="D134" s="23" t="s">
        <v>55</v>
      </c>
      <c r="E134" s="23"/>
      <c r="F134" s="23"/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/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2">
        <v>0</v>
      </c>
      <c r="Y134" s="32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</row>
    <row r="135" spans="2:35" s="31" customFormat="1" ht="15.75" thickBot="1" x14ac:dyDescent="0.3">
      <c r="B135" s="23" t="s">
        <v>129</v>
      </c>
      <c r="C135" s="23">
        <v>1</v>
      </c>
      <c r="D135" s="23" t="s">
        <v>56</v>
      </c>
      <c r="E135" s="23"/>
      <c r="F135" s="23"/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/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2">
        <v>0</v>
      </c>
      <c r="Y135" s="32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</row>
    <row r="136" spans="2:35" s="31" customFormat="1" ht="15.75" thickBot="1" x14ac:dyDescent="0.3">
      <c r="B136" s="23" t="s">
        <v>129</v>
      </c>
      <c r="C136" s="23">
        <v>2</v>
      </c>
      <c r="D136" s="23" t="s">
        <v>25</v>
      </c>
      <c r="E136" s="23"/>
      <c r="F136" s="23"/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/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2">
        <v>0</v>
      </c>
      <c r="Y136" s="32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</row>
    <row r="137" spans="2:35" s="31" customFormat="1" ht="15.75" thickBot="1" x14ac:dyDescent="0.3">
      <c r="B137" s="23" t="s">
        <v>129</v>
      </c>
      <c r="C137" s="23">
        <v>2</v>
      </c>
      <c r="D137" s="23" t="s">
        <v>26</v>
      </c>
      <c r="E137" s="23"/>
      <c r="F137" s="23"/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/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2">
        <v>0</v>
      </c>
      <c r="Y137" s="32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</row>
    <row r="138" spans="2:35" s="31" customFormat="1" ht="15.75" thickBot="1" x14ac:dyDescent="0.3">
      <c r="B138" s="23" t="s">
        <v>129</v>
      </c>
      <c r="C138" s="23">
        <v>2</v>
      </c>
      <c r="D138" s="23" t="s">
        <v>27</v>
      </c>
      <c r="E138" s="23"/>
      <c r="F138" s="23"/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/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2">
        <v>0</v>
      </c>
      <c r="Y138" s="32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</row>
    <row r="139" spans="2:35" s="31" customFormat="1" ht="15.75" thickBot="1" x14ac:dyDescent="0.3">
      <c r="B139" s="23" t="s">
        <v>129</v>
      </c>
      <c r="C139" s="23">
        <v>3</v>
      </c>
      <c r="D139" s="23" t="s">
        <v>25</v>
      </c>
      <c r="E139" s="23"/>
      <c r="F139" s="23"/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/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2">
        <v>0</v>
      </c>
      <c r="Y139" s="32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</row>
    <row r="140" spans="2:35" s="31" customFormat="1" ht="15.75" thickBot="1" x14ac:dyDescent="0.3">
      <c r="B140" s="23" t="s">
        <v>129</v>
      </c>
      <c r="C140" s="23">
        <v>3</v>
      </c>
      <c r="D140" s="23" t="s">
        <v>26</v>
      </c>
      <c r="E140" s="23"/>
      <c r="F140" s="23"/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/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2">
        <v>0</v>
      </c>
      <c r="Y140" s="32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</row>
    <row r="141" spans="2:35" s="31" customFormat="1" ht="15.75" thickBot="1" x14ac:dyDescent="0.3">
      <c r="B141" s="23" t="s">
        <v>129</v>
      </c>
      <c r="C141" s="23">
        <v>4</v>
      </c>
      <c r="D141" s="23" t="s">
        <v>25</v>
      </c>
      <c r="E141" s="23"/>
      <c r="F141" s="23"/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/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2">
        <v>0</v>
      </c>
      <c r="Y141" s="32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</row>
    <row r="142" spans="2:35" s="31" customFormat="1" ht="15.75" thickBot="1" x14ac:dyDescent="0.3">
      <c r="B142" s="23" t="s">
        <v>129</v>
      </c>
      <c r="C142" s="23">
        <v>4</v>
      </c>
      <c r="D142" s="23" t="s">
        <v>26</v>
      </c>
      <c r="E142" s="23"/>
      <c r="F142" s="23"/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/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2">
        <v>0</v>
      </c>
      <c r="Y142" s="32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</row>
    <row r="143" spans="2:35" s="31" customFormat="1" ht="15.75" thickBot="1" x14ac:dyDescent="0.3">
      <c r="B143" s="23" t="s">
        <v>129</v>
      </c>
      <c r="C143" s="23">
        <v>5</v>
      </c>
      <c r="D143" s="23"/>
      <c r="E143" s="23"/>
      <c r="F143" s="23"/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2">
        <v>0</v>
      </c>
      <c r="Y143" s="32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</row>
    <row r="144" spans="2:35" s="31" customFormat="1" ht="15.75" thickBot="1" x14ac:dyDescent="0.3">
      <c r="B144" s="23" t="s">
        <v>129</v>
      </c>
      <c r="C144" s="23">
        <v>6</v>
      </c>
      <c r="D144" s="23"/>
      <c r="E144" s="23"/>
      <c r="F144" s="23"/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/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2">
        <v>0</v>
      </c>
      <c r="Y144" s="32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</row>
    <row r="145" spans="2:35" s="31" customFormat="1" ht="15.75" thickBot="1" x14ac:dyDescent="0.3">
      <c r="B145" s="23" t="s">
        <v>129</v>
      </c>
      <c r="C145" s="23">
        <v>7</v>
      </c>
      <c r="D145" s="23" t="s">
        <v>25</v>
      </c>
      <c r="E145" s="23"/>
      <c r="F145" s="23"/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/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2">
        <v>0</v>
      </c>
      <c r="Y145" s="32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</row>
    <row r="146" spans="2:35" s="31" customFormat="1" ht="15.75" thickBot="1" x14ac:dyDescent="0.3">
      <c r="B146" s="23" t="s">
        <v>129</v>
      </c>
      <c r="C146" s="23">
        <v>7</v>
      </c>
      <c r="D146" s="23" t="s">
        <v>26</v>
      </c>
      <c r="E146" s="23"/>
      <c r="F146" s="23"/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/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2">
        <v>0</v>
      </c>
      <c r="Y146" s="32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</row>
    <row r="147" spans="2:35" s="31" customFormat="1" ht="15.75" thickBot="1" x14ac:dyDescent="0.3">
      <c r="B147" s="23" t="s">
        <v>129</v>
      </c>
      <c r="C147" s="23">
        <v>7</v>
      </c>
      <c r="D147" s="23" t="s">
        <v>27</v>
      </c>
      <c r="E147" s="23"/>
      <c r="F147" s="23"/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/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2">
        <v>0</v>
      </c>
      <c r="Y147" s="32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</row>
    <row r="148" spans="2:35" s="31" customFormat="1" ht="15.75" thickBot="1" x14ac:dyDescent="0.3">
      <c r="B148" s="23" t="s">
        <v>129</v>
      </c>
      <c r="C148" s="23">
        <v>7</v>
      </c>
      <c r="D148" s="23" t="s">
        <v>28</v>
      </c>
      <c r="E148" s="23"/>
      <c r="F148" s="23"/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/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2">
        <v>0</v>
      </c>
      <c r="Y148" s="32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</row>
    <row r="149" spans="2:35" s="31" customFormat="1" ht="15.75" thickBot="1" x14ac:dyDescent="0.3">
      <c r="B149" s="23" t="s">
        <v>129</v>
      </c>
      <c r="C149" s="23">
        <v>7</v>
      </c>
      <c r="D149" s="23" t="s">
        <v>29</v>
      </c>
      <c r="E149" s="23"/>
      <c r="F149" s="23"/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/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2">
        <v>0</v>
      </c>
      <c r="Y149" s="32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</row>
    <row r="150" spans="2:35" s="31" customFormat="1" ht="15.75" thickBot="1" x14ac:dyDescent="0.3">
      <c r="B150" s="23" t="s">
        <v>129</v>
      </c>
      <c r="C150" s="23">
        <v>7</v>
      </c>
      <c r="D150" s="23" t="s">
        <v>30</v>
      </c>
      <c r="E150" s="23"/>
      <c r="F150" s="23"/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/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2">
        <v>0</v>
      </c>
      <c r="Y150" s="32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</row>
    <row r="151" spans="2:35" s="31" customFormat="1" ht="15.75" thickBot="1" x14ac:dyDescent="0.3">
      <c r="B151" s="23" t="s">
        <v>129</v>
      </c>
      <c r="C151" s="23">
        <v>7</v>
      </c>
      <c r="D151" s="23" t="s">
        <v>31</v>
      </c>
      <c r="E151" s="23"/>
      <c r="F151" s="23"/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/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2">
        <v>0</v>
      </c>
      <c r="Y151" s="32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</row>
    <row r="152" spans="2:35" s="31" customFormat="1" ht="15.75" thickBot="1" x14ac:dyDescent="0.3">
      <c r="B152" s="23" t="s">
        <v>129</v>
      </c>
      <c r="C152" s="23">
        <v>7</v>
      </c>
      <c r="D152" s="23" t="s">
        <v>32</v>
      </c>
      <c r="E152" s="23"/>
      <c r="F152" s="23"/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/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2">
        <v>0</v>
      </c>
      <c r="Y152" s="32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</row>
    <row r="153" spans="2:35" s="31" customFormat="1" ht="15.75" thickBot="1" x14ac:dyDescent="0.3">
      <c r="B153" s="23" t="s">
        <v>129</v>
      </c>
      <c r="C153" s="23">
        <v>7</v>
      </c>
      <c r="D153" s="23" t="s">
        <v>32</v>
      </c>
      <c r="E153" s="23"/>
      <c r="F153" s="23"/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/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2">
        <v>0</v>
      </c>
      <c r="Y153" s="32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</row>
    <row r="154" spans="2:35" s="31" customFormat="1" ht="15.75" thickBot="1" x14ac:dyDescent="0.3">
      <c r="B154" s="23" t="s">
        <v>129</v>
      </c>
      <c r="C154" s="23">
        <v>7</v>
      </c>
      <c r="D154" s="23" t="s">
        <v>32</v>
      </c>
      <c r="E154" s="23"/>
      <c r="F154" s="23"/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/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2">
        <v>0</v>
      </c>
      <c r="Y154" s="32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</row>
    <row r="155" spans="2:35" s="31" customFormat="1" ht="15.75" thickBot="1" x14ac:dyDescent="0.3">
      <c r="B155" s="23" t="s">
        <v>129</v>
      </c>
      <c r="C155" s="23">
        <v>7</v>
      </c>
      <c r="D155" s="23" t="s">
        <v>32</v>
      </c>
      <c r="E155" s="23"/>
      <c r="F155" s="23"/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/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2">
        <v>0</v>
      </c>
      <c r="Y155" s="32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</row>
    <row r="156" spans="2:35" s="31" customFormat="1" ht="15.75" thickBot="1" x14ac:dyDescent="0.3">
      <c r="B156" s="23" t="s">
        <v>129</v>
      </c>
      <c r="C156" s="23">
        <v>8</v>
      </c>
      <c r="D156" s="23" t="s">
        <v>25</v>
      </c>
      <c r="E156" s="23"/>
      <c r="F156" s="23"/>
      <c r="G156" s="30">
        <v>1</v>
      </c>
      <c r="H156" s="30">
        <v>0</v>
      </c>
      <c r="I156" s="30">
        <v>0</v>
      </c>
      <c r="J156" s="30">
        <v>1</v>
      </c>
      <c r="K156" s="30">
        <v>0</v>
      </c>
      <c r="L156" s="30">
        <v>0</v>
      </c>
      <c r="M156" s="30">
        <v>1</v>
      </c>
      <c r="N156" s="30">
        <v>0</v>
      </c>
      <c r="O156" s="30">
        <v>0</v>
      </c>
      <c r="P156" s="30">
        <v>0</v>
      </c>
      <c r="Q156" s="30">
        <v>0</v>
      </c>
      <c r="R156" s="30"/>
      <c r="S156" s="30">
        <v>0</v>
      </c>
      <c r="T156" s="30">
        <v>1</v>
      </c>
      <c r="U156" s="30">
        <v>20000</v>
      </c>
      <c r="V156" s="30">
        <f t="shared" ref="V156:V161" si="2">U156/T156</f>
        <v>20000</v>
      </c>
      <c r="W156" s="30">
        <v>0</v>
      </c>
      <c r="X156" s="32">
        <v>0</v>
      </c>
      <c r="Y156" s="32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</row>
    <row r="157" spans="2:35" s="31" customFormat="1" ht="15.75" thickBot="1" x14ac:dyDescent="0.3">
      <c r="B157" s="23" t="s">
        <v>129</v>
      </c>
      <c r="C157" s="23">
        <v>8</v>
      </c>
      <c r="D157" s="23" t="s">
        <v>26</v>
      </c>
      <c r="E157" s="23"/>
      <c r="F157" s="23"/>
      <c r="G157" s="30">
        <v>4</v>
      </c>
      <c r="H157" s="30">
        <v>3</v>
      </c>
      <c r="I157" s="30">
        <v>0</v>
      </c>
      <c r="J157" s="30">
        <v>1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/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2">
        <v>0</v>
      </c>
      <c r="Y157" s="32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</row>
    <row r="158" spans="2:35" s="31" customFormat="1" ht="15.75" thickBot="1" x14ac:dyDescent="0.3">
      <c r="B158" s="23" t="s">
        <v>129</v>
      </c>
      <c r="C158" s="23">
        <v>8</v>
      </c>
      <c r="D158" s="23" t="s">
        <v>27</v>
      </c>
      <c r="E158" s="23"/>
      <c r="F158" s="23"/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/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2">
        <v>0</v>
      </c>
      <c r="Y158" s="32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</row>
    <row r="159" spans="2:35" s="31" customFormat="1" ht="15.75" thickBot="1" x14ac:dyDescent="0.3">
      <c r="B159" s="23" t="s">
        <v>129</v>
      </c>
      <c r="C159" s="23">
        <v>8</v>
      </c>
      <c r="D159" s="23" t="s">
        <v>28</v>
      </c>
      <c r="E159" s="23"/>
      <c r="F159" s="23"/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/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2">
        <v>0</v>
      </c>
      <c r="Y159" s="32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</row>
    <row r="160" spans="2:35" s="31" customFormat="1" ht="15.75" thickBot="1" x14ac:dyDescent="0.3">
      <c r="B160" s="23" t="s">
        <v>129</v>
      </c>
      <c r="C160" s="23">
        <v>8</v>
      </c>
      <c r="D160" s="23" t="s">
        <v>29</v>
      </c>
      <c r="E160" s="23"/>
      <c r="F160" s="23"/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/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2">
        <v>0</v>
      </c>
      <c r="Y160" s="32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</row>
    <row r="161" spans="2:35" s="31" customFormat="1" ht="15.75" thickBot="1" x14ac:dyDescent="0.3">
      <c r="B161" s="23" t="s">
        <v>129</v>
      </c>
      <c r="C161" s="23">
        <v>9</v>
      </c>
      <c r="D161" s="23" t="s">
        <v>25</v>
      </c>
      <c r="E161" s="23"/>
      <c r="F161" s="23"/>
      <c r="G161" s="30">
        <v>1</v>
      </c>
      <c r="H161" s="30">
        <v>0</v>
      </c>
      <c r="I161" s="30">
        <v>0</v>
      </c>
      <c r="J161" s="30">
        <v>1</v>
      </c>
      <c r="K161" s="30">
        <v>0</v>
      </c>
      <c r="L161" s="30">
        <v>0</v>
      </c>
      <c r="M161" s="30">
        <v>1</v>
      </c>
      <c r="N161" s="30">
        <v>0</v>
      </c>
      <c r="O161" s="30">
        <v>0</v>
      </c>
      <c r="P161" s="30">
        <v>0</v>
      </c>
      <c r="Q161" s="30">
        <v>0</v>
      </c>
      <c r="R161" s="30"/>
      <c r="S161" s="30">
        <v>0</v>
      </c>
      <c r="T161" s="30">
        <v>1</v>
      </c>
      <c r="U161" s="30">
        <v>20000</v>
      </c>
      <c r="V161" s="30">
        <f t="shared" si="2"/>
        <v>20000</v>
      </c>
      <c r="W161" s="30">
        <v>0</v>
      </c>
      <c r="X161" s="32">
        <v>0</v>
      </c>
      <c r="Y161" s="32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</row>
    <row r="162" spans="2:35" s="31" customFormat="1" ht="15.75" thickBot="1" x14ac:dyDescent="0.3">
      <c r="B162" s="23" t="s">
        <v>129</v>
      </c>
      <c r="C162" s="23">
        <v>9</v>
      </c>
      <c r="D162" s="23" t="s">
        <v>26</v>
      </c>
      <c r="E162" s="23"/>
      <c r="F162" s="23"/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/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2">
        <v>0</v>
      </c>
      <c r="Y162" s="32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</row>
    <row r="163" spans="2:35" s="31" customFormat="1" ht="15.75" thickBot="1" x14ac:dyDescent="0.3">
      <c r="B163" s="23" t="s">
        <v>129</v>
      </c>
      <c r="C163" s="23">
        <v>9</v>
      </c>
      <c r="D163" s="23" t="s">
        <v>27</v>
      </c>
      <c r="E163" s="23"/>
      <c r="F163" s="23"/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/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2">
        <v>0</v>
      </c>
      <c r="Y163" s="32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</row>
    <row r="164" spans="2:35" s="31" customFormat="1" ht="15.75" thickBot="1" x14ac:dyDescent="0.3">
      <c r="B164" s="23" t="s">
        <v>62</v>
      </c>
      <c r="C164" s="23">
        <v>1</v>
      </c>
      <c r="D164" s="23" t="s">
        <v>25</v>
      </c>
      <c r="E164" s="23"/>
      <c r="F164" s="23"/>
      <c r="G164" s="30">
        <v>5</v>
      </c>
      <c r="H164" s="30">
        <v>1</v>
      </c>
      <c r="I164" s="30">
        <v>0</v>
      </c>
      <c r="J164" s="30">
        <v>1</v>
      </c>
      <c r="K164" s="30">
        <v>0</v>
      </c>
      <c r="L164" s="30">
        <v>0</v>
      </c>
      <c r="M164" s="30">
        <v>1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1</v>
      </c>
      <c r="T164" s="30">
        <v>0</v>
      </c>
      <c r="U164" s="30">
        <v>0</v>
      </c>
      <c r="V164" s="30">
        <v>0</v>
      </c>
      <c r="W164" s="30">
        <v>0</v>
      </c>
      <c r="X164" s="32">
        <v>0</v>
      </c>
      <c r="Y164" s="32">
        <v>0</v>
      </c>
      <c r="Z164" s="30">
        <v>1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</row>
    <row r="165" spans="2:35" s="31" customFormat="1" ht="15.75" thickBot="1" x14ac:dyDescent="0.3">
      <c r="B165" s="23" t="s">
        <v>62</v>
      </c>
      <c r="C165" s="23">
        <v>1</v>
      </c>
      <c r="D165" s="23" t="s">
        <v>26</v>
      </c>
      <c r="E165" s="23"/>
      <c r="F165" s="23"/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2">
        <v>0</v>
      </c>
      <c r="Y165" s="32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</row>
    <row r="166" spans="2:35" s="31" customFormat="1" ht="15.75" thickBot="1" x14ac:dyDescent="0.3">
      <c r="B166" s="23" t="s">
        <v>62</v>
      </c>
      <c r="C166" s="23">
        <v>1</v>
      </c>
      <c r="D166" s="23" t="s">
        <v>27</v>
      </c>
      <c r="E166" s="23"/>
      <c r="F166" s="23"/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2">
        <v>0</v>
      </c>
      <c r="Y166" s="32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</row>
    <row r="167" spans="2:35" s="31" customFormat="1" ht="15.75" thickBot="1" x14ac:dyDescent="0.3">
      <c r="B167" s="23" t="s">
        <v>62</v>
      </c>
      <c r="C167" s="23">
        <v>1</v>
      </c>
      <c r="D167" s="23" t="s">
        <v>28</v>
      </c>
      <c r="E167" s="23"/>
      <c r="F167" s="23"/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2">
        <v>0</v>
      </c>
      <c r="Y167" s="32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</row>
    <row r="168" spans="2:35" s="31" customFormat="1" ht="15.75" thickBot="1" x14ac:dyDescent="0.3">
      <c r="B168" s="23" t="s">
        <v>62</v>
      </c>
      <c r="C168" s="23">
        <v>1</v>
      </c>
      <c r="D168" s="23" t="s">
        <v>29</v>
      </c>
      <c r="E168" s="23"/>
      <c r="F168" s="23"/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2">
        <v>0</v>
      </c>
      <c r="Y168" s="32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</row>
    <row r="169" spans="2:35" s="31" customFormat="1" ht="15.75" thickBot="1" x14ac:dyDescent="0.3">
      <c r="B169" s="23" t="s">
        <v>62</v>
      </c>
      <c r="C169" s="23">
        <v>1</v>
      </c>
      <c r="D169" s="23" t="s">
        <v>30</v>
      </c>
      <c r="E169" s="23"/>
      <c r="F169" s="23"/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2">
        <v>0</v>
      </c>
      <c r="Y169" s="32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</row>
    <row r="170" spans="2:35" s="31" customFormat="1" ht="15.75" thickBot="1" x14ac:dyDescent="0.3">
      <c r="B170" s="23" t="s">
        <v>62</v>
      </c>
      <c r="C170" s="23">
        <v>1</v>
      </c>
      <c r="D170" s="23" t="s">
        <v>31</v>
      </c>
      <c r="E170" s="23"/>
      <c r="F170" s="23"/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2">
        <v>0</v>
      </c>
      <c r="Y170" s="32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</row>
    <row r="171" spans="2:35" s="31" customFormat="1" ht="15.75" thickBot="1" x14ac:dyDescent="0.3">
      <c r="B171" s="23" t="s">
        <v>62</v>
      </c>
      <c r="C171" s="23">
        <v>2</v>
      </c>
      <c r="D171" s="23" t="s">
        <v>25</v>
      </c>
      <c r="E171" s="23"/>
      <c r="F171" s="23"/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2">
        <v>0</v>
      </c>
      <c r="Y171" s="32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</row>
    <row r="172" spans="2:35" s="31" customFormat="1" ht="15.75" thickBot="1" x14ac:dyDescent="0.3">
      <c r="B172" s="23" t="s">
        <v>62</v>
      </c>
      <c r="C172" s="23">
        <v>2</v>
      </c>
      <c r="D172" s="23" t="s">
        <v>26</v>
      </c>
      <c r="E172" s="23"/>
      <c r="F172" s="23"/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2">
        <v>0</v>
      </c>
      <c r="Y172" s="32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</row>
    <row r="173" spans="2:35" s="31" customFormat="1" ht="15.75" thickBot="1" x14ac:dyDescent="0.3">
      <c r="B173" s="23" t="s">
        <v>62</v>
      </c>
      <c r="C173" s="23">
        <v>2</v>
      </c>
      <c r="D173" s="23" t="s">
        <v>27</v>
      </c>
      <c r="E173" s="23"/>
      <c r="F173" s="23"/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2">
        <v>0</v>
      </c>
      <c r="Y173" s="32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</row>
    <row r="174" spans="2:35" s="31" customFormat="1" ht="15.75" thickBot="1" x14ac:dyDescent="0.3">
      <c r="B174" s="23" t="s">
        <v>62</v>
      </c>
      <c r="C174" s="23">
        <v>2</v>
      </c>
      <c r="D174" s="23" t="s">
        <v>28</v>
      </c>
      <c r="E174" s="23"/>
      <c r="F174" s="23"/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2">
        <v>0</v>
      </c>
      <c r="Y174" s="32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</row>
    <row r="175" spans="2:35" s="31" customFormat="1" ht="15.75" thickBot="1" x14ac:dyDescent="0.3">
      <c r="B175" s="23" t="s">
        <v>62</v>
      </c>
      <c r="C175" s="23">
        <v>2</v>
      </c>
      <c r="D175" s="23" t="s">
        <v>29</v>
      </c>
      <c r="E175" s="23"/>
      <c r="F175" s="23"/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2">
        <v>0</v>
      </c>
      <c r="Y175" s="32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</row>
    <row r="176" spans="2:35" s="31" customFormat="1" ht="15.75" thickBot="1" x14ac:dyDescent="0.3">
      <c r="B176" s="23" t="s">
        <v>62</v>
      </c>
      <c r="C176" s="23">
        <v>2</v>
      </c>
      <c r="D176" s="23" t="s">
        <v>30</v>
      </c>
      <c r="E176" s="23"/>
      <c r="F176" s="23"/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2">
        <v>0</v>
      </c>
      <c r="Y176" s="32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</row>
    <row r="177" spans="2:35" s="31" customFormat="1" ht="15.75" thickBot="1" x14ac:dyDescent="0.3">
      <c r="B177" s="23" t="s">
        <v>62</v>
      </c>
      <c r="C177" s="23">
        <v>2</v>
      </c>
      <c r="D177" s="23" t="s">
        <v>31</v>
      </c>
      <c r="E177" s="23"/>
      <c r="F177" s="23"/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2">
        <v>0</v>
      </c>
      <c r="Y177" s="32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</row>
    <row r="178" spans="2:35" s="31" customFormat="1" ht="15.75" thickBot="1" x14ac:dyDescent="0.3">
      <c r="B178" s="23" t="s">
        <v>62</v>
      </c>
      <c r="C178" s="23">
        <v>2</v>
      </c>
      <c r="D178" s="23" t="s">
        <v>32</v>
      </c>
      <c r="E178" s="23"/>
      <c r="F178" s="23"/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2">
        <v>0</v>
      </c>
      <c r="Y178" s="32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</row>
    <row r="179" spans="2:35" s="31" customFormat="1" ht="15.75" thickBot="1" x14ac:dyDescent="0.3">
      <c r="B179" s="23" t="s">
        <v>62</v>
      </c>
      <c r="C179" s="23">
        <v>2</v>
      </c>
      <c r="D179" s="23" t="s">
        <v>33</v>
      </c>
      <c r="E179" s="23"/>
      <c r="F179" s="23"/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2">
        <v>0</v>
      </c>
      <c r="Y179" s="32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</row>
    <row r="180" spans="2:35" s="31" customFormat="1" ht="15.75" thickBot="1" x14ac:dyDescent="0.3">
      <c r="B180" s="23" t="s">
        <v>62</v>
      </c>
      <c r="C180" s="23">
        <v>2</v>
      </c>
      <c r="D180" s="23" t="s">
        <v>34</v>
      </c>
      <c r="E180" s="23"/>
      <c r="F180" s="23"/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2">
        <v>0</v>
      </c>
      <c r="Y180" s="32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</row>
    <row r="181" spans="2:35" s="31" customFormat="1" ht="15.75" thickBot="1" x14ac:dyDescent="0.3">
      <c r="B181" s="23" t="s">
        <v>62</v>
      </c>
      <c r="C181" s="23">
        <v>3</v>
      </c>
      <c r="D181" s="23" t="s">
        <v>25</v>
      </c>
      <c r="E181" s="23"/>
      <c r="F181" s="23"/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2">
        <v>0</v>
      </c>
      <c r="Y181" s="32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</row>
    <row r="182" spans="2:35" s="31" customFormat="1" ht="15.75" thickBot="1" x14ac:dyDescent="0.3">
      <c r="B182" s="23" t="s">
        <v>62</v>
      </c>
      <c r="C182" s="23">
        <v>3</v>
      </c>
      <c r="D182" s="23" t="s">
        <v>26</v>
      </c>
      <c r="E182" s="23"/>
      <c r="F182" s="23"/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2">
        <v>0</v>
      </c>
      <c r="Y182" s="32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</row>
    <row r="183" spans="2:35" s="31" customFormat="1" ht="15.75" thickBot="1" x14ac:dyDescent="0.3">
      <c r="B183" s="23" t="s">
        <v>62</v>
      </c>
      <c r="C183" s="23">
        <v>3</v>
      </c>
      <c r="D183" s="23" t="s">
        <v>27</v>
      </c>
      <c r="E183" s="23"/>
      <c r="F183" s="23"/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2">
        <v>0</v>
      </c>
      <c r="Y183" s="32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</row>
    <row r="184" spans="2:35" s="31" customFormat="1" ht="15.75" thickBot="1" x14ac:dyDescent="0.3">
      <c r="B184" s="23" t="s">
        <v>62</v>
      </c>
      <c r="C184" s="23">
        <v>3</v>
      </c>
      <c r="D184" s="23" t="s">
        <v>28</v>
      </c>
      <c r="E184" s="23"/>
      <c r="F184" s="23"/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2">
        <v>0</v>
      </c>
      <c r="Y184" s="32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</row>
    <row r="185" spans="2:35" s="31" customFormat="1" ht="15.75" thickBot="1" x14ac:dyDescent="0.3">
      <c r="B185" s="23" t="s">
        <v>62</v>
      </c>
      <c r="C185" s="23">
        <v>3</v>
      </c>
      <c r="D185" s="23" t="s">
        <v>29</v>
      </c>
      <c r="E185" s="23"/>
      <c r="F185" s="23"/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2">
        <v>0</v>
      </c>
      <c r="Y185" s="32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</row>
    <row r="186" spans="2:35" s="31" customFormat="1" ht="15.75" thickBot="1" x14ac:dyDescent="0.3">
      <c r="B186" s="23" t="s">
        <v>62</v>
      </c>
      <c r="C186" s="23">
        <v>4</v>
      </c>
      <c r="D186" s="23" t="s">
        <v>25</v>
      </c>
      <c r="E186" s="23"/>
      <c r="F186" s="23"/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2">
        <v>0</v>
      </c>
      <c r="Y186" s="32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</row>
    <row r="187" spans="2:35" s="31" customFormat="1" ht="15.75" thickBot="1" x14ac:dyDescent="0.3">
      <c r="B187" s="23" t="s">
        <v>62</v>
      </c>
      <c r="C187" s="23">
        <v>4</v>
      </c>
      <c r="D187" s="23" t="s">
        <v>26</v>
      </c>
      <c r="E187" s="23"/>
      <c r="F187" s="23"/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2">
        <v>0</v>
      </c>
      <c r="Y187" s="32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</row>
    <row r="188" spans="2:35" s="31" customFormat="1" ht="15.75" thickBot="1" x14ac:dyDescent="0.3">
      <c r="B188" s="23" t="s">
        <v>62</v>
      </c>
      <c r="C188" s="23">
        <v>4</v>
      </c>
      <c r="D188" s="23" t="s">
        <v>27</v>
      </c>
      <c r="E188" s="23"/>
      <c r="F188" s="23"/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2">
        <v>0</v>
      </c>
      <c r="Y188" s="32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</row>
    <row r="189" spans="2:35" s="31" customFormat="1" ht="15.75" thickBot="1" x14ac:dyDescent="0.3">
      <c r="B189" s="23" t="s">
        <v>62</v>
      </c>
      <c r="C189" s="23">
        <v>4</v>
      </c>
      <c r="D189" s="23" t="s">
        <v>28</v>
      </c>
      <c r="E189" s="23"/>
      <c r="F189" s="23"/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2">
        <v>0</v>
      </c>
      <c r="Y189" s="32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</row>
    <row r="190" spans="2:35" s="31" customFormat="1" ht="15.75" thickBot="1" x14ac:dyDescent="0.3">
      <c r="B190" s="23" t="s">
        <v>62</v>
      </c>
      <c r="C190" s="23">
        <v>4</v>
      </c>
      <c r="D190" s="23" t="s">
        <v>29</v>
      </c>
      <c r="E190" s="23"/>
      <c r="F190" s="23"/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2">
        <v>0</v>
      </c>
      <c r="Y190" s="32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</row>
    <row r="191" spans="2:35" s="31" customFormat="1" ht="15.75" thickBot="1" x14ac:dyDescent="0.3">
      <c r="B191" s="23" t="s">
        <v>62</v>
      </c>
      <c r="C191" s="23">
        <v>4</v>
      </c>
      <c r="D191" s="23" t="s">
        <v>30</v>
      </c>
      <c r="E191" s="23"/>
      <c r="F191" s="23"/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2">
        <v>0</v>
      </c>
      <c r="Y191" s="32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</row>
    <row r="192" spans="2:35" s="31" customFormat="1" ht="15.75" thickBot="1" x14ac:dyDescent="0.3">
      <c r="B192" s="23" t="s">
        <v>62</v>
      </c>
      <c r="C192" s="23">
        <v>4</v>
      </c>
      <c r="D192" s="23" t="s">
        <v>31</v>
      </c>
      <c r="E192" s="23"/>
      <c r="F192" s="23"/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2">
        <v>0</v>
      </c>
      <c r="Y192" s="32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</row>
    <row r="193" spans="2:35" s="31" customFormat="1" ht="15.75" thickBot="1" x14ac:dyDescent="0.3">
      <c r="B193" s="23" t="s">
        <v>62</v>
      </c>
      <c r="C193" s="23">
        <v>4</v>
      </c>
      <c r="D193" s="23" t="s">
        <v>32</v>
      </c>
      <c r="E193" s="23"/>
      <c r="F193" s="23"/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2">
        <v>0</v>
      </c>
      <c r="Y193" s="32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</row>
    <row r="194" spans="2:35" s="31" customFormat="1" ht="15.75" thickBot="1" x14ac:dyDescent="0.3">
      <c r="B194" s="23" t="s">
        <v>62</v>
      </c>
      <c r="C194" s="23">
        <v>4</v>
      </c>
      <c r="D194" s="23" t="s">
        <v>33</v>
      </c>
      <c r="E194" s="23"/>
      <c r="F194" s="23"/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2">
        <v>0</v>
      </c>
      <c r="Y194" s="32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</row>
    <row r="195" spans="2:35" s="31" customFormat="1" ht="15.75" thickBot="1" x14ac:dyDescent="0.3">
      <c r="B195" s="23" t="s">
        <v>62</v>
      </c>
      <c r="C195" s="23">
        <v>4</v>
      </c>
      <c r="D195" s="23" t="s">
        <v>34</v>
      </c>
      <c r="E195" s="23"/>
      <c r="F195" s="23"/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2">
        <v>0</v>
      </c>
      <c r="Y195" s="32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</row>
    <row r="196" spans="2:35" s="31" customFormat="1" ht="15.75" thickBot="1" x14ac:dyDescent="0.3">
      <c r="B196" s="23" t="s">
        <v>130</v>
      </c>
      <c r="C196" s="23">
        <v>1</v>
      </c>
      <c r="D196" s="23" t="s">
        <v>25</v>
      </c>
      <c r="E196" s="23"/>
      <c r="F196" s="23"/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/>
      <c r="S196" s="23">
        <v>0</v>
      </c>
      <c r="T196" s="23">
        <v>0</v>
      </c>
      <c r="U196" s="23">
        <v>0</v>
      </c>
      <c r="V196" s="30">
        <v>0</v>
      </c>
      <c r="W196" s="30">
        <v>0</v>
      </c>
      <c r="X196" s="32">
        <v>0</v>
      </c>
      <c r="Y196" s="32">
        <v>0</v>
      </c>
      <c r="Z196" s="23">
        <v>0</v>
      </c>
      <c r="AA196" s="30">
        <v>0</v>
      </c>
      <c r="AB196" s="30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</row>
    <row r="197" spans="2:35" s="31" customFormat="1" ht="15.75" thickBot="1" x14ac:dyDescent="0.3">
      <c r="B197" s="23" t="s">
        <v>130</v>
      </c>
      <c r="C197" s="23">
        <v>1</v>
      </c>
      <c r="D197" s="23" t="s">
        <v>26</v>
      </c>
      <c r="E197" s="23"/>
      <c r="F197" s="23"/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/>
      <c r="S197" s="23">
        <v>0</v>
      </c>
      <c r="T197" s="23">
        <v>0</v>
      </c>
      <c r="U197" s="23">
        <v>0</v>
      </c>
      <c r="V197" s="30">
        <v>0</v>
      </c>
      <c r="W197" s="30">
        <v>0</v>
      </c>
      <c r="X197" s="32">
        <v>0</v>
      </c>
      <c r="Y197" s="32">
        <v>0</v>
      </c>
      <c r="Z197" s="23">
        <v>0</v>
      </c>
      <c r="AA197" s="30">
        <v>0</v>
      </c>
      <c r="AB197" s="30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</row>
    <row r="198" spans="2:35" s="31" customFormat="1" ht="15.75" thickBot="1" x14ac:dyDescent="0.3">
      <c r="B198" s="23" t="s">
        <v>130</v>
      </c>
      <c r="C198" s="23">
        <v>1</v>
      </c>
      <c r="D198" s="23" t="s">
        <v>27</v>
      </c>
      <c r="E198" s="23"/>
      <c r="F198" s="23"/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/>
      <c r="S198" s="23">
        <v>0</v>
      </c>
      <c r="T198" s="23">
        <v>0</v>
      </c>
      <c r="U198" s="23">
        <v>0</v>
      </c>
      <c r="V198" s="30">
        <v>0</v>
      </c>
      <c r="W198" s="30">
        <v>0</v>
      </c>
      <c r="X198" s="32">
        <v>0</v>
      </c>
      <c r="Y198" s="32">
        <v>0</v>
      </c>
      <c r="Z198" s="23">
        <v>0</v>
      </c>
      <c r="AA198" s="30">
        <v>0</v>
      </c>
      <c r="AB198" s="30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</row>
    <row r="199" spans="2:35" s="31" customFormat="1" ht="15.75" thickBot="1" x14ac:dyDescent="0.3">
      <c r="B199" s="23" t="s">
        <v>130</v>
      </c>
      <c r="C199" s="23">
        <v>2</v>
      </c>
      <c r="D199" s="23" t="s">
        <v>25</v>
      </c>
      <c r="E199" s="23"/>
      <c r="F199" s="23"/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/>
      <c r="S199" s="23">
        <v>0</v>
      </c>
      <c r="T199" s="23">
        <v>0</v>
      </c>
      <c r="U199" s="23">
        <v>0</v>
      </c>
      <c r="V199" s="30">
        <v>0</v>
      </c>
      <c r="W199" s="30">
        <v>0</v>
      </c>
      <c r="X199" s="32">
        <v>0</v>
      </c>
      <c r="Y199" s="32">
        <v>0</v>
      </c>
      <c r="Z199" s="23">
        <v>0</v>
      </c>
      <c r="AA199" s="30">
        <v>0</v>
      </c>
      <c r="AB199" s="30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</row>
    <row r="200" spans="2:35" s="31" customFormat="1" ht="15.75" thickBot="1" x14ac:dyDescent="0.3">
      <c r="B200" s="23" t="s">
        <v>130</v>
      </c>
      <c r="C200" s="23">
        <v>2</v>
      </c>
      <c r="D200" s="23" t="s">
        <v>26</v>
      </c>
      <c r="E200" s="23"/>
      <c r="F200" s="23"/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/>
      <c r="S200" s="23">
        <v>0</v>
      </c>
      <c r="T200" s="23">
        <v>0</v>
      </c>
      <c r="U200" s="23">
        <v>0</v>
      </c>
      <c r="V200" s="30">
        <v>0</v>
      </c>
      <c r="W200" s="30">
        <v>0</v>
      </c>
      <c r="X200" s="32">
        <v>0</v>
      </c>
      <c r="Y200" s="32">
        <v>0</v>
      </c>
      <c r="Z200" s="23">
        <v>0</v>
      </c>
      <c r="AA200" s="30">
        <v>0</v>
      </c>
      <c r="AB200" s="30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</row>
    <row r="201" spans="2:35" s="31" customFormat="1" ht="15.75" thickBot="1" x14ac:dyDescent="0.3">
      <c r="B201" s="23" t="s">
        <v>130</v>
      </c>
      <c r="C201" s="23">
        <v>2</v>
      </c>
      <c r="D201" s="23" t="s">
        <v>27</v>
      </c>
      <c r="E201" s="23"/>
      <c r="F201" s="23"/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/>
      <c r="S201" s="23">
        <v>0</v>
      </c>
      <c r="T201" s="23">
        <v>0</v>
      </c>
      <c r="U201" s="23">
        <v>0</v>
      </c>
      <c r="V201" s="30">
        <v>0</v>
      </c>
      <c r="W201" s="30">
        <v>0</v>
      </c>
      <c r="X201" s="32">
        <v>0</v>
      </c>
      <c r="Y201" s="32">
        <v>0</v>
      </c>
      <c r="Z201" s="23">
        <v>0</v>
      </c>
      <c r="AA201" s="30">
        <v>0</v>
      </c>
      <c r="AB201" s="30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</row>
    <row r="202" spans="2:35" s="31" customFormat="1" ht="15.75" thickBot="1" x14ac:dyDescent="0.3">
      <c r="B202" s="23" t="s">
        <v>130</v>
      </c>
      <c r="C202" s="23">
        <v>2</v>
      </c>
      <c r="D202" s="23" t="s">
        <v>28</v>
      </c>
      <c r="E202" s="23"/>
      <c r="F202" s="23"/>
      <c r="G202" s="23">
        <v>1</v>
      </c>
      <c r="H202" s="23">
        <v>0</v>
      </c>
      <c r="I202" s="23">
        <v>0</v>
      </c>
      <c r="J202" s="23">
        <v>1</v>
      </c>
      <c r="K202" s="23">
        <v>0</v>
      </c>
      <c r="L202" s="23">
        <v>0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/>
      <c r="S202" s="23">
        <v>0</v>
      </c>
      <c r="T202" s="23">
        <v>1</v>
      </c>
      <c r="U202" s="23">
        <v>0</v>
      </c>
      <c r="V202" s="30">
        <v>0</v>
      </c>
      <c r="W202" s="30">
        <v>0</v>
      </c>
      <c r="X202" s="32">
        <v>0</v>
      </c>
      <c r="Y202" s="32">
        <v>0</v>
      </c>
      <c r="Z202" s="23">
        <v>0</v>
      </c>
      <c r="AA202" s="30">
        <v>0</v>
      </c>
      <c r="AB202" s="30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</row>
    <row r="203" spans="2:35" s="31" customFormat="1" ht="15.75" thickBot="1" x14ac:dyDescent="0.3">
      <c r="B203" s="23" t="s">
        <v>130</v>
      </c>
      <c r="C203" s="23">
        <v>2</v>
      </c>
      <c r="D203" s="23" t="s">
        <v>29</v>
      </c>
      <c r="E203" s="23"/>
      <c r="F203" s="23"/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/>
      <c r="S203" s="23">
        <v>0</v>
      </c>
      <c r="T203" s="23">
        <v>0</v>
      </c>
      <c r="U203" s="23">
        <v>0</v>
      </c>
      <c r="V203" s="30">
        <v>0</v>
      </c>
      <c r="W203" s="30">
        <v>0</v>
      </c>
      <c r="X203" s="32">
        <v>0</v>
      </c>
      <c r="Y203" s="32">
        <v>0</v>
      </c>
      <c r="Z203" s="23">
        <v>0</v>
      </c>
      <c r="AA203" s="30">
        <v>0</v>
      </c>
      <c r="AB203" s="30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</row>
    <row r="204" spans="2:35" s="31" customFormat="1" ht="15.75" thickBot="1" x14ac:dyDescent="0.3">
      <c r="B204" s="23" t="s">
        <v>130</v>
      </c>
      <c r="C204" s="23">
        <v>3</v>
      </c>
      <c r="D204" s="23" t="s">
        <v>25</v>
      </c>
      <c r="E204" s="23"/>
      <c r="F204" s="23"/>
      <c r="G204" s="23">
        <v>1</v>
      </c>
      <c r="H204" s="23">
        <v>1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/>
      <c r="S204" s="23">
        <v>0</v>
      </c>
      <c r="T204" s="23">
        <v>0</v>
      </c>
      <c r="U204" s="23">
        <v>0</v>
      </c>
      <c r="V204" s="30">
        <v>0</v>
      </c>
      <c r="W204" s="30">
        <v>0</v>
      </c>
      <c r="X204" s="32">
        <v>0</v>
      </c>
      <c r="Y204" s="32">
        <v>0</v>
      </c>
      <c r="Z204" s="23">
        <v>0</v>
      </c>
      <c r="AA204" s="30">
        <v>0</v>
      </c>
      <c r="AB204" s="30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</row>
    <row r="205" spans="2:35" s="31" customFormat="1" ht="15.75" thickBot="1" x14ac:dyDescent="0.3">
      <c r="B205" s="23" t="s">
        <v>130</v>
      </c>
      <c r="C205" s="23">
        <v>3</v>
      </c>
      <c r="D205" s="23" t="s">
        <v>26</v>
      </c>
      <c r="E205" s="23"/>
      <c r="F205" s="23"/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/>
      <c r="S205" s="23">
        <v>0</v>
      </c>
      <c r="T205" s="23">
        <v>0</v>
      </c>
      <c r="U205" s="23">
        <v>0</v>
      </c>
      <c r="V205" s="30">
        <v>0</v>
      </c>
      <c r="W205" s="30">
        <v>0</v>
      </c>
      <c r="X205" s="32">
        <v>0</v>
      </c>
      <c r="Y205" s="32">
        <v>0</v>
      </c>
      <c r="Z205" s="23">
        <v>0</v>
      </c>
      <c r="AA205" s="30">
        <v>0</v>
      </c>
      <c r="AB205" s="30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</row>
    <row r="206" spans="2:35" s="31" customFormat="1" ht="15.75" thickBot="1" x14ac:dyDescent="0.3">
      <c r="B206" s="23" t="s">
        <v>130</v>
      </c>
      <c r="C206" s="23">
        <v>3</v>
      </c>
      <c r="D206" s="23" t="s">
        <v>27</v>
      </c>
      <c r="E206" s="23"/>
      <c r="F206" s="23"/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/>
      <c r="S206" s="23">
        <v>0</v>
      </c>
      <c r="T206" s="23">
        <v>0</v>
      </c>
      <c r="U206" s="23">
        <v>0</v>
      </c>
      <c r="V206" s="30">
        <v>0</v>
      </c>
      <c r="W206" s="30">
        <v>0</v>
      </c>
      <c r="X206" s="32">
        <v>0</v>
      </c>
      <c r="Y206" s="32">
        <v>0</v>
      </c>
      <c r="Z206" s="23">
        <v>0</v>
      </c>
      <c r="AA206" s="30">
        <v>0</v>
      </c>
      <c r="AB206" s="30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</row>
    <row r="207" spans="2:35" s="31" customFormat="1" ht="15.75" thickBot="1" x14ac:dyDescent="0.3">
      <c r="B207" s="23" t="s">
        <v>130</v>
      </c>
      <c r="C207" s="23">
        <v>3</v>
      </c>
      <c r="D207" s="23" t="s">
        <v>28</v>
      </c>
      <c r="E207" s="23">
        <v>1</v>
      </c>
      <c r="F207" s="23"/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/>
      <c r="S207" s="23">
        <v>0</v>
      </c>
      <c r="T207" s="23">
        <v>0</v>
      </c>
      <c r="U207" s="23">
        <v>0</v>
      </c>
      <c r="V207" s="30">
        <v>0</v>
      </c>
      <c r="W207" s="30">
        <v>0</v>
      </c>
      <c r="X207" s="32">
        <v>0</v>
      </c>
      <c r="Y207" s="32">
        <v>0</v>
      </c>
      <c r="Z207" s="23">
        <v>0</v>
      </c>
      <c r="AA207" s="30">
        <v>0</v>
      </c>
      <c r="AB207" s="30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1</v>
      </c>
      <c r="AI207" s="23">
        <v>0</v>
      </c>
    </row>
    <row r="208" spans="2:35" s="31" customFormat="1" ht="15.75" thickBot="1" x14ac:dyDescent="0.3">
      <c r="B208" s="23" t="s">
        <v>130</v>
      </c>
      <c r="C208" s="23">
        <v>3</v>
      </c>
      <c r="D208" s="23" t="s">
        <v>28</v>
      </c>
      <c r="E208" s="23">
        <v>2</v>
      </c>
      <c r="F208" s="23"/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/>
      <c r="S208" s="23">
        <v>0</v>
      </c>
      <c r="T208" s="23">
        <v>0</v>
      </c>
      <c r="U208" s="23">
        <v>0</v>
      </c>
      <c r="V208" s="30">
        <v>0</v>
      </c>
      <c r="W208" s="30">
        <v>0</v>
      </c>
      <c r="X208" s="32">
        <v>0</v>
      </c>
      <c r="Y208" s="32">
        <v>0</v>
      </c>
      <c r="Z208" s="23">
        <v>0</v>
      </c>
      <c r="AA208" s="30">
        <v>0</v>
      </c>
      <c r="AB208" s="30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</row>
    <row r="209" spans="2:35" s="31" customFormat="1" ht="15.75" thickBot="1" x14ac:dyDescent="0.3">
      <c r="B209" s="23" t="s">
        <v>130</v>
      </c>
      <c r="C209" s="23">
        <v>3</v>
      </c>
      <c r="D209" s="23" t="s">
        <v>28</v>
      </c>
      <c r="E209" s="23">
        <v>3</v>
      </c>
      <c r="F209" s="23"/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/>
      <c r="S209" s="23">
        <v>0</v>
      </c>
      <c r="T209" s="23">
        <v>0</v>
      </c>
      <c r="U209" s="23">
        <v>0</v>
      </c>
      <c r="V209" s="30">
        <v>0</v>
      </c>
      <c r="W209" s="30">
        <v>0</v>
      </c>
      <c r="X209" s="32">
        <v>0</v>
      </c>
      <c r="Y209" s="32">
        <v>0</v>
      </c>
      <c r="Z209" s="23">
        <v>0</v>
      </c>
      <c r="AA209" s="30">
        <v>0</v>
      </c>
      <c r="AB209" s="30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</row>
    <row r="210" spans="2:35" s="31" customFormat="1" ht="15.75" thickBot="1" x14ac:dyDescent="0.3">
      <c r="B210" s="23" t="s">
        <v>130</v>
      </c>
      <c r="C210" s="23">
        <v>3</v>
      </c>
      <c r="D210" s="23" t="s">
        <v>29</v>
      </c>
      <c r="E210" s="23">
        <v>1</v>
      </c>
      <c r="F210" s="23"/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/>
      <c r="S210" s="23">
        <v>0</v>
      </c>
      <c r="T210" s="23">
        <v>0</v>
      </c>
      <c r="U210" s="23">
        <v>0</v>
      </c>
      <c r="V210" s="30">
        <v>0</v>
      </c>
      <c r="W210" s="30">
        <v>0</v>
      </c>
      <c r="X210" s="32">
        <v>0</v>
      </c>
      <c r="Y210" s="32">
        <v>0</v>
      </c>
      <c r="Z210" s="23">
        <v>0</v>
      </c>
      <c r="AA210" s="30">
        <v>0</v>
      </c>
      <c r="AB210" s="30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</row>
    <row r="211" spans="2:35" s="31" customFormat="1" ht="15.75" thickBot="1" x14ac:dyDescent="0.3">
      <c r="B211" s="23" t="s">
        <v>130</v>
      </c>
      <c r="C211" s="23">
        <v>3</v>
      </c>
      <c r="D211" s="23" t="s">
        <v>29</v>
      </c>
      <c r="E211" s="23">
        <v>2</v>
      </c>
      <c r="F211" s="23"/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/>
      <c r="S211" s="23">
        <v>0</v>
      </c>
      <c r="T211" s="23">
        <v>0</v>
      </c>
      <c r="U211" s="23">
        <v>0</v>
      </c>
      <c r="V211" s="30">
        <v>0</v>
      </c>
      <c r="W211" s="30">
        <v>0</v>
      </c>
      <c r="X211" s="32">
        <v>0</v>
      </c>
      <c r="Y211" s="32">
        <v>0</v>
      </c>
      <c r="Z211" s="23">
        <v>0</v>
      </c>
      <c r="AA211" s="30">
        <v>0</v>
      </c>
      <c r="AB211" s="30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</row>
    <row r="212" spans="2:35" s="31" customFormat="1" ht="15.75" thickBot="1" x14ac:dyDescent="0.3">
      <c r="B212" s="23" t="s">
        <v>130</v>
      </c>
      <c r="C212" s="23">
        <v>3</v>
      </c>
      <c r="D212" s="23" t="s">
        <v>30</v>
      </c>
      <c r="E212" s="23"/>
      <c r="F212" s="23"/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/>
      <c r="S212" s="23">
        <v>0</v>
      </c>
      <c r="T212" s="23">
        <v>0</v>
      </c>
      <c r="U212" s="23">
        <v>0</v>
      </c>
      <c r="V212" s="30">
        <v>0</v>
      </c>
      <c r="W212" s="30">
        <v>0</v>
      </c>
      <c r="X212" s="32">
        <v>0</v>
      </c>
      <c r="Y212" s="32">
        <v>0</v>
      </c>
      <c r="Z212" s="23">
        <v>0</v>
      </c>
      <c r="AA212" s="30">
        <v>0</v>
      </c>
      <c r="AB212" s="30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</row>
    <row r="213" spans="2:35" s="31" customFormat="1" ht="15.75" thickBot="1" x14ac:dyDescent="0.3">
      <c r="B213" s="23" t="s">
        <v>130</v>
      </c>
      <c r="C213" s="23">
        <v>3</v>
      </c>
      <c r="D213" s="23" t="s">
        <v>31</v>
      </c>
      <c r="E213" s="23"/>
      <c r="F213" s="23"/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/>
      <c r="S213" s="23">
        <v>0</v>
      </c>
      <c r="T213" s="23">
        <v>0</v>
      </c>
      <c r="U213" s="23">
        <v>0</v>
      </c>
      <c r="V213" s="30">
        <v>0</v>
      </c>
      <c r="W213" s="30">
        <v>0</v>
      </c>
      <c r="X213" s="32">
        <v>0</v>
      </c>
      <c r="Y213" s="32">
        <v>0</v>
      </c>
      <c r="Z213" s="23">
        <v>0</v>
      </c>
      <c r="AA213" s="30">
        <v>0</v>
      </c>
      <c r="AB213" s="30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</row>
    <row r="214" spans="2:35" s="31" customFormat="1" ht="15.75" thickBot="1" x14ac:dyDescent="0.3">
      <c r="B214" s="23" t="s">
        <v>130</v>
      </c>
      <c r="C214" s="23">
        <v>3</v>
      </c>
      <c r="D214" s="23" t="s">
        <v>32</v>
      </c>
      <c r="E214" s="23"/>
      <c r="F214" s="23"/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/>
      <c r="S214" s="23">
        <v>0</v>
      </c>
      <c r="T214" s="23">
        <v>0</v>
      </c>
      <c r="U214" s="23">
        <v>0</v>
      </c>
      <c r="V214" s="30">
        <v>0</v>
      </c>
      <c r="W214" s="30">
        <v>0</v>
      </c>
      <c r="X214" s="32">
        <v>0</v>
      </c>
      <c r="Y214" s="32">
        <v>0</v>
      </c>
      <c r="Z214" s="23">
        <v>0</v>
      </c>
      <c r="AA214" s="30">
        <v>0</v>
      </c>
      <c r="AB214" s="30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</row>
    <row r="215" spans="2:35" s="31" customFormat="1" ht="15.75" thickBot="1" x14ac:dyDescent="0.3">
      <c r="B215" s="23" t="s">
        <v>130</v>
      </c>
      <c r="C215" s="23">
        <v>3</v>
      </c>
      <c r="D215" s="23" t="s">
        <v>33</v>
      </c>
      <c r="E215" s="23"/>
      <c r="F215" s="23"/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/>
      <c r="S215" s="23">
        <v>0</v>
      </c>
      <c r="T215" s="23">
        <v>0</v>
      </c>
      <c r="U215" s="23">
        <v>0</v>
      </c>
      <c r="V215" s="30">
        <v>0</v>
      </c>
      <c r="W215" s="30">
        <v>0</v>
      </c>
      <c r="X215" s="32">
        <v>0</v>
      </c>
      <c r="Y215" s="32">
        <v>0</v>
      </c>
      <c r="Z215" s="23">
        <v>0</v>
      </c>
      <c r="AA215" s="30">
        <v>0</v>
      </c>
      <c r="AB215" s="30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</row>
    <row r="216" spans="2:35" s="31" customFormat="1" ht="15.75" thickBot="1" x14ac:dyDescent="0.3">
      <c r="B216" s="23" t="s">
        <v>130</v>
      </c>
      <c r="C216" s="23">
        <v>3</v>
      </c>
      <c r="D216" s="23" t="s">
        <v>34</v>
      </c>
      <c r="E216" s="23"/>
      <c r="F216" s="23"/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/>
      <c r="S216" s="23">
        <v>0</v>
      </c>
      <c r="T216" s="23">
        <v>0</v>
      </c>
      <c r="U216" s="23">
        <v>0</v>
      </c>
      <c r="V216" s="30">
        <v>0</v>
      </c>
      <c r="W216" s="30">
        <v>0</v>
      </c>
      <c r="X216" s="32">
        <v>0</v>
      </c>
      <c r="Y216" s="32">
        <v>0</v>
      </c>
      <c r="Z216" s="23">
        <v>0</v>
      </c>
      <c r="AA216" s="30">
        <v>0</v>
      </c>
      <c r="AB216" s="30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</row>
    <row r="217" spans="2:35" s="31" customFormat="1" ht="15.75" thickBot="1" x14ac:dyDescent="0.3">
      <c r="B217" s="23" t="s">
        <v>130</v>
      </c>
      <c r="C217" s="23">
        <v>3</v>
      </c>
      <c r="D217" s="23" t="s">
        <v>39</v>
      </c>
      <c r="E217" s="23">
        <v>1</v>
      </c>
      <c r="F217" s="23"/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/>
      <c r="S217" s="23">
        <v>0</v>
      </c>
      <c r="T217" s="23">
        <v>0</v>
      </c>
      <c r="U217" s="23">
        <v>0</v>
      </c>
      <c r="V217" s="30">
        <v>0</v>
      </c>
      <c r="W217" s="30">
        <v>0</v>
      </c>
      <c r="X217" s="32">
        <v>0</v>
      </c>
      <c r="Y217" s="32">
        <v>0</v>
      </c>
      <c r="Z217" s="23">
        <v>0</v>
      </c>
      <c r="AA217" s="30">
        <v>0</v>
      </c>
      <c r="AB217" s="30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</row>
    <row r="218" spans="2:35" s="31" customFormat="1" ht="15.75" thickBot="1" x14ac:dyDescent="0.3">
      <c r="B218" s="23" t="s">
        <v>130</v>
      </c>
      <c r="C218" s="23">
        <v>3</v>
      </c>
      <c r="D218" s="23" t="s">
        <v>39</v>
      </c>
      <c r="E218" s="23">
        <v>2</v>
      </c>
      <c r="F218" s="23"/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/>
      <c r="S218" s="23">
        <v>0</v>
      </c>
      <c r="T218" s="23">
        <v>0</v>
      </c>
      <c r="U218" s="23">
        <v>0</v>
      </c>
      <c r="V218" s="30">
        <v>0</v>
      </c>
      <c r="W218" s="30">
        <v>0</v>
      </c>
      <c r="X218" s="32">
        <v>0</v>
      </c>
      <c r="Y218" s="32">
        <v>0</v>
      </c>
      <c r="Z218" s="23">
        <v>0</v>
      </c>
      <c r="AA218" s="30">
        <v>0</v>
      </c>
      <c r="AB218" s="30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</row>
    <row r="219" spans="2:35" s="31" customFormat="1" ht="15.75" thickBot="1" x14ac:dyDescent="0.3">
      <c r="B219" s="23" t="s">
        <v>130</v>
      </c>
      <c r="C219" s="23">
        <v>3</v>
      </c>
      <c r="D219" s="23" t="s">
        <v>40</v>
      </c>
      <c r="E219" s="23"/>
      <c r="F219" s="23"/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/>
      <c r="S219" s="23">
        <v>0</v>
      </c>
      <c r="T219" s="23">
        <v>0</v>
      </c>
      <c r="U219" s="23">
        <v>0</v>
      </c>
      <c r="V219" s="30">
        <v>0</v>
      </c>
      <c r="W219" s="30">
        <v>0</v>
      </c>
      <c r="X219" s="32">
        <v>0</v>
      </c>
      <c r="Y219" s="32">
        <v>0</v>
      </c>
      <c r="Z219" s="23">
        <v>0</v>
      </c>
      <c r="AA219" s="30">
        <v>0</v>
      </c>
      <c r="AB219" s="30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</row>
    <row r="220" spans="2:35" s="31" customFormat="1" ht="15.75" thickBot="1" x14ac:dyDescent="0.3">
      <c r="B220" s="23" t="s">
        <v>130</v>
      </c>
      <c r="C220" s="23">
        <v>3</v>
      </c>
      <c r="D220" s="23" t="s">
        <v>41</v>
      </c>
      <c r="E220" s="23"/>
      <c r="F220" s="23"/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/>
      <c r="S220" s="23">
        <v>0</v>
      </c>
      <c r="T220" s="23">
        <v>0</v>
      </c>
      <c r="U220" s="23">
        <v>0</v>
      </c>
      <c r="V220" s="30">
        <v>0</v>
      </c>
      <c r="W220" s="30">
        <v>0</v>
      </c>
      <c r="X220" s="32">
        <v>0</v>
      </c>
      <c r="Y220" s="32">
        <v>0</v>
      </c>
      <c r="Z220" s="23">
        <v>0</v>
      </c>
      <c r="AA220" s="30">
        <v>0</v>
      </c>
      <c r="AB220" s="30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</row>
    <row r="221" spans="2:35" s="31" customFormat="1" ht="15.75" thickBot="1" x14ac:dyDescent="0.3">
      <c r="B221" s="23" t="s">
        <v>130</v>
      </c>
      <c r="C221" s="23">
        <v>3</v>
      </c>
      <c r="D221" s="23" t="s">
        <v>42</v>
      </c>
      <c r="E221" s="23">
        <v>1</v>
      </c>
      <c r="F221" s="23"/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/>
      <c r="S221" s="23">
        <v>0</v>
      </c>
      <c r="T221" s="23">
        <v>0</v>
      </c>
      <c r="U221" s="23">
        <v>0</v>
      </c>
      <c r="V221" s="30">
        <v>0</v>
      </c>
      <c r="W221" s="30">
        <v>0</v>
      </c>
      <c r="X221" s="32">
        <v>0</v>
      </c>
      <c r="Y221" s="32">
        <v>0</v>
      </c>
      <c r="Z221" s="23">
        <v>0</v>
      </c>
      <c r="AA221" s="30">
        <v>0</v>
      </c>
      <c r="AB221" s="30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</row>
    <row r="222" spans="2:35" s="31" customFormat="1" ht="15.75" thickBot="1" x14ac:dyDescent="0.3">
      <c r="B222" s="23" t="s">
        <v>130</v>
      </c>
      <c r="C222" s="23">
        <v>3</v>
      </c>
      <c r="D222" s="23" t="s">
        <v>42</v>
      </c>
      <c r="E222" s="23">
        <v>2</v>
      </c>
      <c r="F222" s="23"/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/>
      <c r="S222" s="23">
        <v>0</v>
      </c>
      <c r="T222" s="23">
        <v>0</v>
      </c>
      <c r="U222" s="23">
        <v>0</v>
      </c>
      <c r="V222" s="30">
        <v>0</v>
      </c>
      <c r="W222" s="30">
        <v>0</v>
      </c>
      <c r="X222" s="32">
        <v>0</v>
      </c>
      <c r="Y222" s="32">
        <v>0</v>
      </c>
      <c r="Z222" s="23">
        <v>0</v>
      </c>
      <c r="AA222" s="30">
        <v>0</v>
      </c>
      <c r="AB222" s="30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</row>
    <row r="223" spans="2:35" s="31" customFormat="1" ht="15.75" thickBot="1" x14ac:dyDescent="0.3">
      <c r="B223" s="23" t="s">
        <v>130</v>
      </c>
      <c r="C223" s="23">
        <v>3</v>
      </c>
      <c r="D223" s="23" t="s">
        <v>49</v>
      </c>
      <c r="E223" s="23"/>
      <c r="F223" s="23"/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/>
      <c r="S223" s="23">
        <v>0</v>
      </c>
      <c r="T223" s="23">
        <v>0</v>
      </c>
      <c r="U223" s="23">
        <v>0</v>
      </c>
      <c r="V223" s="30">
        <v>0</v>
      </c>
      <c r="W223" s="30">
        <v>0</v>
      </c>
      <c r="X223" s="32">
        <v>0</v>
      </c>
      <c r="Y223" s="32">
        <v>0</v>
      </c>
      <c r="Z223" s="23">
        <v>0</v>
      </c>
      <c r="AA223" s="30">
        <v>0</v>
      </c>
      <c r="AB223" s="30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</row>
    <row r="224" spans="2:35" s="31" customFormat="1" ht="15.75" thickBot="1" x14ac:dyDescent="0.3">
      <c r="B224" s="23" t="s">
        <v>130</v>
      </c>
      <c r="C224" s="23">
        <v>3</v>
      </c>
      <c r="D224" s="23" t="s">
        <v>50</v>
      </c>
      <c r="E224" s="23"/>
      <c r="F224" s="23"/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/>
      <c r="S224" s="23">
        <v>0</v>
      </c>
      <c r="T224" s="23">
        <v>0</v>
      </c>
      <c r="U224" s="23">
        <v>0</v>
      </c>
      <c r="V224" s="30">
        <v>0</v>
      </c>
      <c r="W224" s="30">
        <v>0</v>
      </c>
      <c r="X224" s="32">
        <v>0</v>
      </c>
      <c r="Y224" s="32">
        <v>0</v>
      </c>
      <c r="Z224" s="23">
        <v>0</v>
      </c>
      <c r="AA224" s="30">
        <v>0</v>
      </c>
      <c r="AB224" s="30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</row>
    <row r="225" spans="2:35" s="31" customFormat="1" ht="15.75" thickBot="1" x14ac:dyDescent="0.3">
      <c r="B225" s="23" t="s">
        <v>130</v>
      </c>
      <c r="C225" s="23">
        <v>3</v>
      </c>
      <c r="D225" s="23" t="s">
        <v>51</v>
      </c>
      <c r="E225" s="23"/>
      <c r="F225" s="23"/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/>
      <c r="S225" s="23">
        <v>0</v>
      </c>
      <c r="T225" s="23">
        <v>0</v>
      </c>
      <c r="U225" s="23">
        <v>0</v>
      </c>
      <c r="V225" s="30">
        <v>0</v>
      </c>
      <c r="W225" s="30">
        <v>0</v>
      </c>
      <c r="X225" s="32">
        <v>0</v>
      </c>
      <c r="Y225" s="32">
        <v>0</v>
      </c>
      <c r="Z225" s="23">
        <v>0</v>
      </c>
      <c r="AA225" s="30">
        <v>0</v>
      </c>
      <c r="AB225" s="30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</row>
    <row r="226" spans="2:35" s="31" customFormat="1" ht="15.75" thickBot="1" x14ac:dyDescent="0.3">
      <c r="B226" s="23" t="s">
        <v>130</v>
      </c>
      <c r="C226" s="23">
        <v>3</v>
      </c>
      <c r="D226" s="23" t="s">
        <v>52</v>
      </c>
      <c r="E226" s="23"/>
      <c r="F226" s="23"/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/>
      <c r="S226" s="23">
        <v>0</v>
      </c>
      <c r="T226" s="23">
        <v>0</v>
      </c>
      <c r="U226" s="23">
        <v>0</v>
      </c>
      <c r="V226" s="30">
        <v>0</v>
      </c>
      <c r="W226" s="30">
        <v>0</v>
      </c>
      <c r="X226" s="32">
        <v>0</v>
      </c>
      <c r="Y226" s="32">
        <v>0</v>
      </c>
      <c r="Z226" s="23">
        <v>0</v>
      </c>
      <c r="AA226" s="30">
        <v>0</v>
      </c>
      <c r="AB226" s="30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</row>
    <row r="227" spans="2:35" s="31" customFormat="1" ht="15.75" thickBot="1" x14ac:dyDescent="0.3">
      <c r="B227" s="23" t="s">
        <v>130</v>
      </c>
      <c r="C227" s="23">
        <v>3</v>
      </c>
      <c r="D227" s="23" t="s">
        <v>53</v>
      </c>
      <c r="E227" s="23"/>
      <c r="F227" s="23"/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/>
      <c r="S227" s="23">
        <v>0</v>
      </c>
      <c r="T227" s="23">
        <v>0</v>
      </c>
      <c r="U227" s="23">
        <v>0</v>
      </c>
      <c r="V227" s="30">
        <v>0</v>
      </c>
      <c r="W227" s="30">
        <v>0</v>
      </c>
      <c r="X227" s="32">
        <v>0</v>
      </c>
      <c r="Y227" s="32">
        <v>0</v>
      </c>
      <c r="Z227" s="23">
        <v>0</v>
      </c>
      <c r="AA227" s="30">
        <v>0</v>
      </c>
      <c r="AB227" s="30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</row>
    <row r="228" spans="2:35" s="31" customFormat="1" ht="15.75" thickBot="1" x14ac:dyDescent="0.3">
      <c r="B228" s="23" t="s">
        <v>130</v>
      </c>
      <c r="C228" s="23">
        <v>3</v>
      </c>
      <c r="D228" s="23" t="s">
        <v>54</v>
      </c>
      <c r="E228" s="23"/>
      <c r="F228" s="23"/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/>
      <c r="S228" s="23">
        <v>0</v>
      </c>
      <c r="T228" s="23">
        <v>0</v>
      </c>
      <c r="U228" s="23">
        <v>0</v>
      </c>
      <c r="V228" s="30">
        <v>0</v>
      </c>
      <c r="W228" s="30">
        <v>0</v>
      </c>
      <c r="X228" s="32">
        <v>0</v>
      </c>
      <c r="Y228" s="32">
        <v>0</v>
      </c>
      <c r="Z228" s="23">
        <v>0</v>
      </c>
      <c r="AA228" s="30">
        <v>0</v>
      </c>
      <c r="AB228" s="30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</row>
    <row r="229" spans="2:35" s="31" customFormat="1" ht="15.75" thickBot="1" x14ac:dyDescent="0.3">
      <c r="B229" s="23" t="s">
        <v>130</v>
      </c>
      <c r="C229" s="23">
        <v>3</v>
      </c>
      <c r="D229" s="23" t="s">
        <v>55</v>
      </c>
      <c r="E229" s="23"/>
      <c r="F229" s="23"/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/>
      <c r="S229" s="23">
        <v>0</v>
      </c>
      <c r="T229" s="23">
        <v>0</v>
      </c>
      <c r="U229" s="23">
        <v>0</v>
      </c>
      <c r="V229" s="30">
        <v>0</v>
      </c>
      <c r="W229" s="30">
        <v>0</v>
      </c>
      <c r="X229" s="32">
        <v>0</v>
      </c>
      <c r="Y229" s="32">
        <v>0</v>
      </c>
      <c r="Z229" s="23">
        <v>0</v>
      </c>
      <c r="AA229" s="30">
        <v>0</v>
      </c>
      <c r="AB229" s="30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</row>
    <row r="230" spans="2:35" s="31" customFormat="1" ht="15.75" thickBot="1" x14ac:dyDescent="0.3">
      <c r="B230" s="23" t="s">
        <v>130</v>
      </c>
      <c r="C230" s="23">
        <v>3</v>
      </c>
      <c r="D230" s="23" t="s">
        <v>56</v>
      </c>
      <c r="E230" s="23"/>
      <c r="F230" s="23"/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/>
      <c r="S230" s="23">
        <v>0</v>
      </c>
      <c r="T230" s="23">
        <v>0</v>
      </c>
      <c r="U230" s="23">
        <v>0</v>
      </c>
      <c r="V230" s="30">
        <v>0</v>
      </c>
      <c r="W230" s="30">
        <v>0</v>
      </c>
      <c r="X230" s="32">
        <v>0</v>
      </c>
      <c r="Y230" s="32">
        <v>0</v>
      </c>
      <c r="Z230" s="23">
        <v>0</v>
      </c>
      <c r="AA230" s="30">
        <v>0</v>
      </c>
      <c r="AB230" s="30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</row>
    <row r="231" spans="2:35" s="31" customFormat="1" ht="15.75" thickBot="1" x14ac:dyDescent="0.3">
      <c r="B231" s="23" t="s">
        <v>130</v>
      </c>
      <c r="C231" s="23">
        <v>3</v>
      </c>
      <c r="D231" s="23" t="s">
        <v>57</v>
      </c>
      <c r="E231" s="23"/>
      <c r="F231" s="23"/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/>
      <c r="S231" s="23">
        <v>0</v>
      </c>
      <c r="T231" s="23">
        <v>0</v>
      </c>
      <c r="U231" s="23">
        <v>0</v>
      </c>
      <c r="V231" s="30">
        <v>0</v>
      </c>
      <c r="W231" s="30">
        <v>0</v>
      </c>
      <c r="X231" s="32">
        <v>0</v>
      </c>
      <c r="Y231" s="32">
        <v>0</v>
      </c>
      <c r="Z231" s="23">
        <v>0</v>
      </c>
      <c r="AA231" s="30">
        <v>0</v>
      </c>
      <c r="AB231" s="30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</row>
    <row r="232" spans="2:35" s="31" customFormat="1" ht="15.75" thickBot="1" x14ac:dyDescent="0.3">
      <c r="B232" s="23" t="s">
        <v>130</v>
      </c>
      <c r="C232" s="23">
        <v>3</v>
      </c>
      <c r="D232" s="23" t="s">
        <v>58</v>
      </c>
      <c r="E232" s="23"/>
      <c r="F232" s="23"/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/>
      <c r="S232" s="23">
        <v>0</v>
      </c>
      <c r="T232" s="23">
        <v>0</v>
      </c>
      <c r="U232" s="23">
        <v>0</v>
      </c>
      <c r="V232" s="30">
        <v>0</v>
      </c>
      <c r="W232" s="30">
        <v>0</v>
      </c>
      <c r="X232" s="32">
        <v>0</v>
      </c>
      <c r="Y232" s="32">
        <v>0</v>
      </c>
      <c r="Z232" s="23">
        <v>0</v>
      </c>
      <c r="AA232" s="30">
        <v>0</v>
      </c>
      <c r="AB232" s="30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</row>
    <row r="233" spans="2:35" s="31" customFormat="1" ht="15.75" thickBot="1" x14ac:dyDescent="0.3">
      <c r="B233" s="23" t="s">
        <v>130</v>
      </c>
      <c r="C233" s="23">
        <v>3</v>
      </c>
      <c r="D233" s="23" t="s">
        <v>59</v>
      </c>
      <c r="E233" s="23">
        <v>1</v>
      </c>
      <c r="F233" s="23"/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/>
      <c r="S233" s="23">
        <v>0</v>
      </c>
      <c r="T233" s="23">
        <v>0</v>
      </c>
      <c r="U233" s="23">
        <v>0</v>
      </c>
      <c r="V233" s="30">
        <v>0</v>
      </c>
      <c r="W233" s="30">
        <v>0</v>
      </c>
      <c r="X233" s="32">
        <v>0</v>
      </c>
      <c r="Y233" s="32">
        <v>0</v>
      </c>
      <c r="Z233" s="23">
        <v>0</v>
      </c>
      <c r="AA233" s="30">
        <v>0</v>
      </c>
      <c r="AB233" s="30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</row>
    <row r="234" spans="2:35" s="31" customFormat="1" ht="15.75" thickBot="1" x14ac:dyDescent="0.3">
      <c r="B234" s="23" t="s">
        <v>130</v>
      </c>
      <c r="C234" s="23">
        <v>3</v>
      </c>
      <c r="D234" s="23" t="s">
        <v>59</v>
      </c>
      <c r="E234" s="23">
        <v>2</v>
      </c>
      <c r="F234" s="23"/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/>
      <c r="S234" s="23">
        <v>0</v>
      </c>
      <c r="T234" s="23">
        <v>0</v>
      </c>
      <c r="U234" s="23">
        <v>0</v>
      </c>
      <c r="V234" s="30">
        <v>0</v>
      </c>
      <c r="W234" s="30">
        <v>0</v>
      </c>
      <c r="X234" s="32">
        <v>0</v>
      </c>
      <c r="Y234" s="32">
        <v>0</v>
      </c>
      <c r="Z234" s="23">
        <v>0</v>
      </c>
      <c r="AA234" s="30">
        <v>0</v>
      </c>
      <c r="AB234" s="30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</row>
    <row r="235" spans="2:35" s="31" customFormat="1" ht="15.75" thickBot="1" x14ac:dyDescent="0.3">
      <c r="B235" s="23" t="s">
        <v>130</v>
      </c>
      <c r="C235" s="23">
        <v>4</v>
      </c>
      <c r="D235" s="23" t="s">
        <v>25</v>
      </c>
      <c r="E235" s="23"/>
      <c r="F235" s="23"/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/>
      <c r="S235" s="23">
        <v>0</v>
      </c>
      <c r="T235" s="23">
        <v>0</v>
      </c>
      <c r="U235" s="23">
        <v>0</v>
      </c>
      <c r="V235" s="30">
        <v>0</v>
      </c>
      <c r="W235" s="30">
        <v>0</v>
      </c>
      <c r="X235" s="32">
        <v>0</v>
      </c>
      <c r="Y235" s="32">
        <v>0</v>
      </c>
      <c r="Z235" s="23">
        <v>0</v>
      </c>
      <c r="AA235" s="30">
        <v>0</v>
      </c>
      <c r="AB235" s="30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</row>
    <row r="236" spans="2:35" s="31" customFormat="1" ht="15.75" thickBot="1" x14ac:dyDescent="0.3">
      <c r="B236" s="23" t="s">
        <v>130</v>
      </c>
      <c r="C236" s="23">
        <v>4</v>
      </c>
      <c r="D236" s="23" t="s">
        <v>26</v>
      </c>
      <c r="E236" s="23"/>
      <c r="F236" s="23"/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/>
      <c r="S236" s="23">
        <v>0</v>
      </c>
      <c r="T236" s="23">
        <v>0</v>
      </c>
      <c r="U236" s="23">
        <v>0</v>
      </c>
      <c r="V236" s="30">
        <v>0</v>
      </c>
      <c r="W236" s="30">
        <v>0</v>
      </c>
      <c r="X236" s="32">
        <v>0</v>
      </c>
      <c r="Y236" s="32">
        <v>0</v>
      </c>
      <c r="Z236" s="23">
        <v>0</v>
      </c>
      <c r="AA236" s="30">
        <v>0</v>
      </c>
      <c r="AB236" s="30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</row>
    <row r="237" spans="2:35" s="31" customFormat="1" ht="15.75" thickBot="1" x14ac:dyDescent="0.3">
      <c r="B237" s="23" t="s">
        <v>130</v>
      </c>
      <c r="C237" s="23">
        <v>4</v>
      </c>
      <c r="D237" s="23" t="s">
        <v>27</v>
      </c>
      <c r="E237" s="23"/>
      <c r="F237" s="23"/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/>
      <c r="S237" s="23">
        <v>0</v>
      </c>
      <c r="T237" s="23">
        <v>0</v>
      </c>
      <c r="U237" s="23">
        <v>0</v>
      </c>
      <c r="V237" s="30">
        <v>0</v>
      </c>
      <c r="W237" s="30">
        <v>0</v>
      </c>
      <c r="X237" s="32">
        <v>0</v>
      </c>
      <c r="Y237" s="32">
        <v>0</v>
      </c>
      <c r="Z237" s="23">
        <v>0</v>
      </c>
      <c r="AA237" s="30">
        <v>0</v>
      </c>
      <c r="AB237" s="30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</row>
    <row r="238" spans="2:35" s="31" customFormat="1" ht="15.75" thickBot="1" x14ac:dyDescent="0.3">
      <c r="B238" s="23" t="s">
        <v>130</v>
      </c>
      <c r="C238" s="23">
        <v>4</v>
      </c>
      <c r="D238" s="23" t="s">
        <v>28</v>
      </c>
      <c r="E238" s="23"/>
      <c r="F238" s="23"/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/>
      <c r="S238" s="23">
        <v>0</v>
      </c>
      <c r="T238" s="23">
        <v>0</v>
      </c>
      <c r="U238" s="23">
        <v>0</v>
      </c>
      <c r="V238" s="30">
        <v>0</v>
      </c>
      <c r="W238" s="30">
        <v>0</v>
      </c>
      <c r="X238" s="32">
        <v>0</v>
      </c>
      <c r="Y238" s="32">
        <v>0</v>
      </c>
      <c r="Z238" s="23">
        <v>0</v>
      </c>
      <c r="AA238" s="30">
        <v>0</v>
      </c>
      <c r="AB238" s="30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</row>
    <row r="239" spans="2:35" s="31" customFormat="1" ht="15.75" thickBot="1" x14ac:dyDescent="0.3">
      <c r="B239" s="23" t="s">
        <v>130</v>
      </c>
      <c r="C239" s="23">
        <v>5</v>
      </c>
      <c r="D239" s="23" t="s">
        <v>25</v>
      </c>
      <c r="E239" s="23"/>
      <c r="F239" s="23"/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/>
      <c r="S239" s="23">
        <v>0</v>
      </c>
      <c r="T239" s="23">
        <v>0</v>
      </c>
      <c r="U239" s="23">
        <v>0</v>
      </c>
      <c r="V239" s="30">
        <v>0</v>
      </c>
      <c r="W239" s="30">
        <v>0</v>
      </c>
      <c r="X239" s="32">
        <v>0</v>
      </c>
      <c r="Y239" s="32">
        <v>0</v>
      </c>
      <c r="Z239" s="23">
        <v>0</v>
      </c>
      <c r="AA239" s="30">
        <v>0</v>
      </c>
      <c r="AB239" s="30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</row>
    <row r="240" spans="2:35" s="31" customFormat="1" ht="15.75" thickBot="1" x14ac:dyDescent="0.3">
      <c r="B240" s="23" t="s">
        <v>130</v>
      </c>
      <c r="C240" s="23">
        <v>5</v>
      </c>
      <c r="D240" s="23" t="s">
        <v>26</v>
      </c>
      <c r="E240" s="23"/>
      <c r="F240" s="23"/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/>
      <c r="S240" s="23">
        <v>0</v>
      </c>
      <c r="T240" s="23">
        <v>0</v>
      </c>
      <c r="U240" s="23">
        <v>0</v>
      </c>
      <c r="V240" s="30">
        <v>0</v>
      </c>
      <c r="W240" s="30">
        <v>0</v>
      </c>
      <c r="X240" s="32">
        <v>0</v>
      </c>
      <c r="Y240" s="32">
        <v>0</v>
      </c>
      <c r="Z240" s="23">
        <v>0</v>
      </c>
      <c r="AA240" s="30">
        <v>0</v>
      </c>
      <c r="AB240" s="30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</row>
    <row r="241" spans="2:39" s="31" customFormat="1" ht="15.75" thickBot="1" x14ac:dyDescent="0.3">
      <c r="B241" s="23" t="s">
        <v>130</v>
      </c>
      <c r="C241" s="23">
        <v>5</v>
      </c>
      <c r="D241" s="23" t="s">
        <v>27</v>
      </c>
      <c r="E241" s="23"/>
      <c r="F241" s="23"/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/>
      <c r="S241" s="23">
        <v>0</v>
      </c>
      <c r="T241" s="23">
        <v>0</v>
      </c>
      <c r="U241" s="23">
        <v>0</v>
      </c>
      <c r="V241" s="30">
        <v>0</v>
      </c>
      <c r="W241" s="30">
        <v>0</v>
      </c>
      <c r="X241" s="32">
        <v>0</v>
      </c>
      <c r="Y241" s="32">
        <v>0</v>
      </c>
      <c r="Z241" s="23">
        <v>0</v>
      </c>
      <c r="AA241" s="30">
        <v>0</v>
      </c>
      <c r="AB241" s="30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</row>
    <row r="242" spans="2:39" s="31" customFormat="1" ht="15.75" thickBot="1" x14ac:dyDescent="0.3">
      <c r="B242" s="23" t="s">
        <v>130</v>
      </c>
      <c r="C242" s="23">
        <v>5</v>
      </c>
      <c r="D242" s="23" t="s">
        <v>28</v>
      </c>
      <c r="E242" s="23"/>
      <c r="F242" s="23"/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/>
      <c r="S242" s="23">
        <v>0</v>
      </c>
      <c r="T242" s="23">
        <v>0</v>
      </c>
      <c r="U242" s="23">
        <v>0</v>
      </c>
      <c r="V242" s="30">
        <v>0</v>
      </c>
      <c r="W242" s="30">
        <v>0</v>
      </c>
      <c r="X242" s="32">
        <v>0</v>
      </c>
      <c r="Y242" s="32">
        <v>0</v>
      </c>
      <c r="Z242" s="23">
        <v>0</v>
      </c>
      <c r="AA242" s="30">
        <v>0</v>
      </c>
      <c r="AB242" s="30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</row>
    <row r="243" spans="2:39" s="31" customFormat="1" ht="15.75" thickBot="1" x14ac:dyDescent="0.3">
      <c r="B243" s="23" t="s">
        <v>130</v>
      </c>
      <c r="C243" s="23">
        <v>5</v>
      </c>
      <c r="D243" s="23" t="s">
        <v>29</v>
      </c>
      <c r="E243" s="23">
        <v>1</v>
      </c>
      <c r="F243" s="23"/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/>
      <c r="S243" s="23">
        <v>0</v>
      </c>
      <c r="T243" s="23">
        <v>0</v>
      </c>
      <c r="U243" s="23">
        <v>0</v>
      </c>
      <c r="V243" s="30">
        <v>0</v>
      </c>
      <c r="W243" s="30">
        <v>0</v>
      </c>
      <c r="X243" s="32">
        <v>0</v>
      </c>
      <c r="Y243" s="32">
        <v>0</v>
      </c>
      <c r="Z243" s="23">
        <v>0</v>
      </c>
      <c r="AA243" s="30">
        <v>0</v>
      </c>
      <c r="AB243" s="30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</row>
    <row r="244" spans="2:39" s="31" customFormat="1" ht="15.75" thickBot="1" x14ac:dyDescent="0.3">
      <c r="B244" s="23" t="s">
        <v>130</v>
      </c>
      <c r="C244" s="23">
        <v>5</v>
      </c>
      <c r="D244" s="23" t="s">
        <v>29</v>
      </c>
      <c r="E244" s="23">
        <v>2</v>
      </c>
      <c r="F244" s="23"/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/>
      <c r="S244" s="23">
        <v>0</v>
      </c>
      <c r="T244" s="23">
        <v>0</v>
      </c>
      <c r="U244" s="23">
        <v>0</v>
      </c>
      <c r="V244" s="30">
        <v>0</v>
      </c>
      <c r="W244" s="30">
        <v>0</v>
      </c>
      <c r="X244" s="32">
        <v>0</v>
      </c>
      <c r="Y244" s="32">
        <v>0</v>
      </c>
      <c r="Z244" s="23">
        <v>0</v>
      </c>
      <c r="AA244" s="30">
        <v>0</v>
      </c>
      <c r="AB244" s="30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</row>
    <row r="245" spans="2:39" s="31" customFormat="1" ht="15.75" thickBot="1" x14ac:dyDescent="0.3">
      <c r="B245" s="23" t="s">
        <v>130</v>
      </c>
      <c r="C245" s="23">
        <v>5</v>
      </c>
      <c r="D245" s="23" t="s">
        <v>30</v>
      </c>
      <c r="E245" s="23"/>
      <c r="F245" s="23"/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/>
      <c r="S245" s="23">
        <v>0</v>
      </c>
      <c r="T245" s="23">
        <v>0</v>
      </c>
      <c r="U245" s="23">
        <v>0</v>
      </c>
      <c r="V245" s="30">
        <v>0</v>
      </c>
      <c r="W245" s="30">
        <v>0</v>
      </c>
      <c r="X245" s="32">
        <v>0</v>
      </c>
      <c r="Y245" s="32">
        <v>0</v>
      </c>
      <c r="Z245" s="23">
        <v>0</v>
      </c>
      <c r="AA245" s="30">
        <v>0</v>
      </c>
      <c r="AB245" s="30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</row>
    <row r="246" spans="2:39" s="31" customFormat="1" ht="15.75" thickBot="1" x14ac:dyDescent="0.3">
      <c r="B246" s="23" t="s">
        <v>130</v>
      </c>
      <c r="C246" s="23">
        <v>5</v>
      </c>
      <c r="D246" s="23" t="s">
        <v>31</v>
      </c>
      <c r="E246" s="23"/>
      <c r="F246" s="23"/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/>
      <c r="S246" s="23">
        <v>0</v>
      </c>
      <c r="T246" s="23">
        <v>0</v>
      </c>
      <c r="U246" s="23">
        <v>0</v>
      </c>
      <c r="V246" s="30">
        <v>0</v>
      </c>
      <c r="W246" s="30">
        <v>0</v>
      </c>
      <c r="X246" s="32">
        <v>0</v>
      </c>
      <c r="Y246" s="32">
        <v>0</v>
      </c>
      <c r="Z246" s="23">
        <v>0</v>
      </c>
      <c r="AA246" s="30">
        <v>0</v>
      </c>
      <c r="AB246" s="30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</row>
    <row r="247" spans="2:39" ht="15.75" x14ac:dyDescent="0.25">
      <c r="B247" s="65" t="s">
        <v>98</v>
      </c>
      <c r="C247" s="65"/>
      <c r="D247" s="65"/>
      <c r="E247" s="65"/>
      <c r="F247" s="65"/>
      <c r="G247" s="15">
        <f>SUM(G6:G246)</f>
        <v>1113</v>
      </c>
      <c r="H247" s="15">
        <f t="shared" ref="H247:AI247" si="3">SUM(H6:H246)</f>
        <v>143</v>
      </c>
      <c r="I247" s="15">
        <f t="shared" si="3"/>
        <v>100</v>
      </c>
      <c r="J247" s="15">
        <f t="shared" si="3"/>
        <v>291</v>
      </c>
      <c r="K247" s="15">
        <f t="shared" si="3"/>
        <v>406</v>
      </c>
      <c r="L247" s="15">
        <f t="shared" si="3"/>
        <v>107</v>
      </c>
      <c r="M247" s="15">
        <f t="shared" si="3"/>
        <v>324</v>
      </c>
      <c r="N247" s="15">
        <f t="shared" si="3"/>
        <v>388</v>
      </c>
      <c r="O247" s="15">
        <f t="shared" si="3"/>
        <v>54</v>
      </c>
      <c r="P247" s="15">
        <f t="shared" si="3"/>
        <v>0</v>
      </c>
      <c r="Q247" s="15">
        <f t="shared" si="3"/>
        <v>0</v>
      </c>
      <c r="R247" s="15">
        <f t="shared" si="3"/>
        <v>0</v>
      </c>
      <c r="S247" s="15">
        <f t="shared" si="3"/>
        <v>22</v>
      </c>
      <c r="T247" s="15">
        <f t="shared" si="3"/>
        <v>799</v>
      </c>
      <c r="U247" s="15">
        <f t="shared" si="3"/>
        <v>1424900</v>
      </c>
      <c r="V247" s="15">
        <f t="shared" ref="V247" si="4">U247/T247</f>
        <v>1783.3541927409262</v>
      </c>
      <c r="W247" s="15">
        <f t="shared" si="3"/>
        <v>0</v>
      </c>
      <c r="X247" s="15">
        <f t="shared" si="3"/>
        <v>0</v>
      </c>
      <c r="Y247" s="15">
        <v>0</v>
      </c>
      <c r="Z247" s="15">
        <f t="shared" si="3"/>
        <v>99</v>
      </c>
      <c r="AA247" s="15">
        <f t="shared" si="3"/>
        <v>0</v>
      </c>
      <c r="AB247" s="15">
        <f t="shared" si="3"/>
        <v>0</v>
      </c>
      <c r="AC247" s="15">
        <f t="shared" si="3"/>
        <v>4</v>
      </c>
      <c r="AD247" s="15">
        <f t="shared" si="3"/>
        <v>17</v>
      </c>
      <c r="AE247" s="15">
        <f t="shared" si="3"/>
        <v>12</v>
      </c>
      <c r="AF247" s="15">
        <f t="shared" si="3"/>
        <v>0</v>
      </c>
      <c r="AG247" s="15">
        <f t="shared" si="3"/>
        <v>4</v>
      </c>
      <c r="AH247" s="15">
        <f t="shared" si="3"/>
        <v>5</v>
      </c>
      <c r="AI247" s="15">
        <f t="shared" si="3"/>
        <v>3</v>
      </c>
      <c r="AJ247" s="15"/>
      <c r="AK247" s="15"/>
      <c r="AL247" s="15"/>
      <c r="AM247" s="15"/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247:F247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AA196:AB246 Z6:AI195 G6:U195 W6:W24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246 X1:X246 X248:Y1048576"/>
  </dataValidation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152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38</v>
      </c>
      <c r="C6" s="23">
        <v>1</v>
      </c>
      <c r="D6" s="23"/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ht="15.75" x14ac:dyDescent="0.25">
      <c r="B7" s="65" t="s">
        <v>98</v>
      </c>
      <c r="C7" s="65"/>
      <c r="D7" s="65"/>
      <c r="E7" s="65"/>
      <c r="F7" s="65"/>
      <c r="G7" s="15">
        <f>SUM(G6)</f>
        <v>0</v>
      </c>
      <c r="H7" s="15">
        <f t="shared" ref="H7:AI7" si="0">SUM(H6)</f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v>0</v>
      </c>
      <c r="W7" s="15">
        <f t="shared" si="0"/>
        <v>0</v>
      </c>
      <c r="X7" s="15">
        <f t="shared" si="0"/>
        <v>0</v>
      </c>
      <c r="Y7" s="15"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>
        <f t="shared" si="0"/>
        <v>0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7:F7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I6">
      <formula1>0</formula1>
    </dataValidation>
  </dataValidation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B1:AI41"/>
  <sheetViews>
    <sheetView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118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62</v>
      </c>
      <c r="C6" s="23">
        <v>1</v>
      </c>
      <c r="D6" s="23"/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62</v>
      </c>
      <c r="C7" s="23">
        <v>2</v>
      </c>
      <c r="D7" s="23" t="s">
        <v>25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62</v>
      </c>
      <c r="C8" s="23">
        <v>2</v>
      </c>
      <c r="D8" s="23" t="s">
        <v>26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62</v>
      </c>
      <c r="C9" s="23">
        <v>2</v>
      </c>
      <c r="D9" s="23" t="s">
        <v>27</v>
      </c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1" customFormat="1" ht="15.75" thickBot="1" x14ac:dyDescent="0.3">
      <c r="B10" s="23">
        <v>62</v>
      </c>
      <c r="C10" s="23">
        <v>2</v>
      </c>
      <c r="D10" s="23" t="s">
        <v>28</v>
      </c>
      <c r="E10" s="23"/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31" customFormat="1" ht="15.75" thickBot="1" x14ac:dyDescent="0.3">
      <c r="B11" s="23">
        <v>62</v>
      </c>
      <c r="C11" s="23">
        <v>2</v>
      </c>
      <c r="D11" s="23" t="s">
        <v>29</v>
      </c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1" customFormat="1" ht="15.75" thickBot="1" x14ac:dyDescent="0.3">
      <c r="B12" s="23">
        <v>62</v>
      </c>
      <c r="C12" s="23">
        <v>2</v>
      </c>
      <c r="D12" s="23" t="s">
        <v>30</v>
      </c>
      <c r="E12" s="23"/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>
        <v>62</v>
      </c>
      <c r="C13" s="23">
        <v>2</v>
      </c>
      <c r="D13" s="23" t="s">
        <v>31</v>
      </c>
      <c r="E13" s="23"/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1" customFormat="1" ht="15.75" thickBot="1" x14ac:dyDescent="0.3">
      <c r="B14" s="23">
        <v>62</v>
      </c>
      <c r="C14" s="23">
        <v>2</v>
      </c>
      <c r="D14" s="23" t="s">
        <v>32</v>
      </c>
      <c r="E14" s="23"/>
      <c r="F14" s="2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1" customFormat="1" ht="15.75" thickBot="1" x14ac:dyDescent="0.3">
      <c r="B15" s="23">
        <v>62</v>
      </c>
      <c r="C15" s="23">
        <v>2</v>
      </c>
      <c r="D15" s="23" t="s">
        <v>33</v>
      </c>
      <c r="E15" s="23"/>
      <c r="F15" s="2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1" customFormat="1" ht="15.75" thickBot="1" x14ac:dyDescent="0.3">
      <c r="B16" s="23">
        <v>62</v>
      </c>
      <c r="C16" s="23">
        <v>2</v>
      </c>
      <c r="D16" s="23" t="s">
        <v>34</v>
      </c>
      <c r="E16" s="23"/>
      <c r="F16" s="2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31" customFormat="1" ht="15.75" thickBot="1" x14ac:dyDescent="0.3">
      <c r="B17" s="23">
        <v>62</v>
      </c>
      <c r="C17" s="23">
        <v>2</v>
      </c>
      <c r="D17" s="23" t="s">
        <v>39</v>
      </c>
      <c r="E17" s="23"/>
      <c r="F17" s="2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31" customFormat="1" ht="15.75" thickBot="1" x14ac:dyDescent="0.3">
      <c r="B18" s="23">
        <v>63</v>
      </c>
      <c r="C18" s="23">
        <v>1</v>
      </c>
      <c r="D18" s="23" t="s">
        <v>25</v>
      </c>
      <c r="E18" s="23"/>
      <c r="F18" s="23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s="31" customFormat="1" ht="15.75" thickBot="1" x14ac:dyDescent="0.3">
      <c r="B19" s="23">
        <v>63</v>
      </c>
      <c r="C19" s="23">
        <v>1</v>
      </c>
      <c r="D19" s="23" t="s">
        <v>26</v>
      </c>
      <c r="E19" s="23"/>
      <c r="F19" s="2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s="31" customFormat="1" ht="15.75" thickBot="1" x14ac:dyDescent="0.3">
      <c r="B20" s="23">
        <v>63</v>
      </c>
      <c r="C20" s="23">
        <v>1</v>
      </c>
      <c r="D20" s="23" t="s">
        <v>27</v>
      </c>
      <c r="E20" s="23"/>
      <c r="F20" s="2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s="31" customFormat="1" ht="15.75" thickBot="1" x14ac:dyDescent="0.3">
      <c r="B21" s="23">
        <v>63</v>
      </c>
      <c r="C21" s="23">
        <v>1</v>
      </c>
      <c r="D21" s="23" t="s">
        <v>28</v>
      </c>
      <c r="E21" s="23"/>
      <c r="F21" s="2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s="31" customFormat="1" ht="15.75" thickBot="1" x14ac:dyDescent="0.3">
      <c r="B22" s="23">
        <v>63</v>
      </c>
      <c r="C22" s="23">
        <v>1</v>
      </c>
      <c r="D22" s="23" t="s">
        <v>29</v>
      </c>
      <c r="E22" s="23"/>
      <c r="F22" s="2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s="31" customFormat="1" ht="15.75" thickBot="1" x14ac:dyDescent="0.3">
      <c r="B23" s="23">
        <v>63</v>
      </c>
      <c r="C23" s="23">
        <v>1</v>
      </c>
      <c r="D23" s="23" t="s">
        <v>30</v>
      </c>
      <c r="E23" s="23"/>
      <c r="F23" s="2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s="31" customFormat="1" ht="15.75" thickBot="1" x14ac:dyDescent="0.3">
      <c r="B24" s="23">
        <v>63</v>
      </c>
      <c r="C24" s="23">
        <v>1</v>
      </c>
      <c r="D24" s="23" t="s">
        <v>31</v>
      </c>
      <c r="E24" s="23"/>
      <c r="F24" s="23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s="31" customFormat="1" ht="15.75" thickBot="1" x14ac:dyDescent="0.3">
      <c r="B25" s="23">
        <v>63</v>
      </c>
      <c r="C25" s="23">
        <v>1</v>
      </c>
      <c r="D25" s="23" t="s">
        <v>32</v>
      </c>
      <c r="E25" s="23"/>
      <c r="F25" s="2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s="31" customFormat="1" ht="15.75" thickBot="1" x14ac:dyDescent="0.3">
      <c r="B26" s="23">
        <v>63</v>
      </c>
      <c r="C26" s="23">
        <v>1</v>
      </c>
      <c r="D26" s="23" t="s">
        <v>33</v>
      </c>
      <c r="E26" s="23"/>
      <c r="F26" s="23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s="31" customFormat="1" ht="15.75" thickBot="1" x14ac:dyDescent="0.3">
      <c r="B27" s="23">
        <v>63</v>
      </c>
      <c r="C27" s="23">
        <v>1</v>
      </c>
      <c r="D27" s="23" t="s">
        <v>34</v>
      </c>
      <c r="E27" s="23"/>
      <c r="F27" s="23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s="31" customFormat="1" ht="15.75" thickBot="1" x14ac:dyDescent="0.3">
      <c r="B28" s="23">
        <v>63</v>
      </c>
      <c r="C28" s="23">
        <v>1</v>
      </c>
      <c r="D28" s="23" t="s">
        <v>39</v>
      </c>
      <c r="E28" s="23"/>
      <c r="F28" s="23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s="31" customFormat="1" ht="15.75" thickBot="1" x14ac:dyDescent="0.3">
      <c r="B29" s="23">
        <v>63</v>
      </c>
      <c r="C29" s="23">
        <v>2</v>
      </c>
      <c r="D29" s="23" t="s">
        <v>25</v>
      </c>
      <c r="E29" s="23"/>
      <c r="F29" s="2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s="31" customFormat="1" ht="15.75" thickBot="1" x14ac:dyDescent="0.3">
      <c r="B30" s="23">
        <v>63</v>
      </c>
      <c r="C30" s="23">
        <v>2</v>
      </c>
      <c r="D30" s="23" t="s">
        <v>26</v>
      </c>
      <c r="E30" s="23"/>
      <c r="F30" s="2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s="31" customFormat="1" ht="15.75" thickBot="1" x14ac:dyDescent="0.3">
      <c r="B31" s="23">
        <v>63</v>
      </c>
      <c r="C31" s="23">
        <v>2</v>
      </c>
      <c r="D31" s="23" t="s">
        <v>27</v>
      </c>
      <c r="E31" s="23"/>
      <c r="F31" s="23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s="31" customFormat="1" ht="15.75" thickBot="1" x14ac:dyDescent="0.3">
      <c r="B32" s="23">
        <v>63</v>
      </c>
      <c r="C32" s="23">
        <v>2</v>
      </c>
      <c r="D32" s="23" t="s">
        <v>28</v>
      </c>
      <c r="E32" s="23"/>
      <c r="F32" s="2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s="31" customFormat="1" ht="15.75" thickBot="1" x14ac:dyDescent="0.3">
      <c r="B33" s="23">
        <v>63</v>
      </c>
      <c r="C33" s="23">
        <v>2</v>
      </c>
      <c r="D33" s="23" t="s">
        <v>29</v>
      </c>
      <c r="E33" s="23"/>
      <c r="F33" s="2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s="31" customFormat="1" ht="15.75" thickBot="1" x14ac:dyDescent="0.3">
      <c r="B34" s="23">
        <v>63</v>
      </c>
      <c r="C34" s="23">
        <v>2</v>
      </c>
      <c r="D34" s="23" t="s">
        <v>30</v>
      </c>
      <c r="E34" s="23"/>
      <c r="F34" s="23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s="31" customFormat="1" ht="15.75" thickBot="1" x14ac:dyDescent="0.3">
      <c r="B35" s="23">
        <v>63</v>
      </c>
      <c r="C35" s="23">
        <v>2</v>
      </c>
      <c r="D35" s="23" t="s">
        <v>31</v>
      </c>
      <c r="E35" s="23"/>
      <c r="F35" s="23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s="31" customFormat="1" ht="15.75" thickBot="1" x14ac:dyDescent="0.3">
      <c r="B36" s="23">
        <v>63</v>
      </c>
      <c r="C36" s="23">
        <v>2</v>
      </c>
      <c r="D36" s="23" t="s">
        <v>32</v>
      </c>
      <c r="E36" s="23"/>
      <c r="F36" s="23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s="31" customFormat="1" ht="15.75" thickBot="1" x14ac:dyDescent="0.3">
      <c r="B37" s="23">
        <v>63</v>
      </c>
      <c r="C37" s="23">
        <v>2</v>
      </c>
      <c r="D37" s="23" t="s">
        <v>33</v>
      </c>
      <c r="E37" s="23"/>
      <c r="F37" s="23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s="31" customFormat="1" ht="15.75" thickBot="1" x14ac:dyDescent="0.3">
      <c r="B38" s="23">
        <v>63</v>
      </c>
      <c r="C38" s="23">
        <v>2</v>
      </c>
      <c r="D38" s="23" t="s">
        <v>34</v>
      </c>
      <c r="E38" s="23"/>
      <c r="F38" s="23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2:35" s="31" customFormat="1" ht="15.75" thickBot="1" x14ac:dyDescent="0.3">
      <c r="B39" s="23">
        <v>63</v>
      </c>
      <c r="C39" s="23">
        <v>2</v>
      </c>
      <c r="D39" s="23" t="s">
        <v>39</v>
      </c>
      <c r="E39" s="23"/>
      <c r="F39" s="23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2:35" s="31" customFormat="1" ht="15.75" thickBot="1" x14ac:dyDescent="0.3">
      <c r="B40" s="23">
        <v>63</v>
      </c>
      <c r="C40" s="23">
        <v>2</v>
      </c>
      <c r="D40" s="23" t="s">
        <v>40</v>
      </c>
      <c r="E40" s="23"/>
      <c r="F40" s="23"/>
      <c r="G40" s="30">
        <v>0</v>
      </c>
      <c r="H40" s="30">
        <v>0</v>
      </c>
      <c r="I40" s="30">
        <v>0</v>
      </c>
      <c r="J40" s="30">
        <v>22</v>
      </c>
      <c r="K40" s="30">
        <v>0</v>
      </c>
      <c r="L40" s="30">
        <v>6</v>
      </c>
      <c r="M40" s="30">
        <v>15</v>
      </c>
      <c r="N40" s="30">
        <v>0</v>
      </c>
      <c r="O40" s="30">
        <v>1</v>
      </c>
      <c r="P40" s="30">
        <v>0</v>
      </c>
      <c r="Q40" s="30">
        <v>0</v>
      </c>
      <c r="R40" s="30">
        <v>1</v>
      </c>
      <c r="S40" s="30">
        <v>2</v>
      </c>
      <c r="T40" s="30">
        <v>19</v>
      </c>
      <c r="U40" s="30">
        <v>295000</v>
      </c>
      <c r="V40" s="30">
        <f>U40/T40</f>
        <v>15526.315789473685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</row>
    <row r="41" spans="2:35" ht="16.5" customHeight="1" x14ac:dyDescent="0.25">
      <c r="B41" s="65" t="s">
        <v>98</v>
      </c>
      <c r="C41" s="65"/>
      <c r="D41" s="65"/>
      <c r="E41" s="65"/>
      <c r="F41" s="65"/>
      <c r="G41" s="15">
        <f>SUM(G6:G40)</f>
        <v>0</v>
      </c>
      <c r="H41" s="15">
        <f t="shared" ref="H41:AI41" si="0">SUM(H6:H40)</f>
        <v>0</v>
      </c>
      <c r="I41" s="15">
        <f t="shared" si="0"/>
        <v>0</v>
      </c>
      <c r="J41" s="15">
        <f t="shared" si="0"/>
        <v>22</v>
      </c>
      <c r="K41" s="15">
        <f t="shared" si="0"/>
        <v>0</v>
      </c>
      <c r="L41" s="15">
        <f t="shared" si="0"/>
        <v>6</v>
      </c>
      <c r="M41" s="15">
        <f t="shared" si="0"/>
        <v>15</v>
      </c>
      <c r="N41" s="15">
        <f t="shared" si="0"/>
        <v>0</v>
      </c>
      <c r="O41" s="15">
        <f t="shared" si="0"/>
        <v>1</v>
      </c>
      <c r="P41" s="15">
        <f t="shared" si="0"/>
        <v>0</v>
      </c>
      <c r="Q41" s="15">
        <f t="shared" si="0"/>
        <v>0</v>
      </c>
      <c r="R41" s="15">
        <f t="shared" si="0"/>
        <v>1</v>
      </c>
      <c r="S41" s="15">
        <f t="shared" si="0"/>
        <v>2</v>
      </c>
      <c r="T41" s="15">
        <f t="shared" si="0"/>
        <v>19</v>
      </c>
      <c r="U41" s="15">
        <f t="shared" si="0"/>
        <v>295000</v>
      </c>
      <c r="V41" s="15">
        <f>U41/T41</f>
        <v>15526.315789473685</v>
      </c>
      <c r="W41" s="15">
        <f t="shared" si="0"/>
        <v>0</v>
      </c>
      <c r="X41" s="15">
        <f t="shared" si="0"/>
        <v>0</v>
      </c>
      <c r="Y41" s="15">
        <v>0</v>
      </c>
      <c r="Z41" s="15">
        <f t="shared" si="0"/>
        <v>0</v>
      </c>
      <c r="AA41" s="15">
        <f t="shared" si="0"/>
        <v>0</v>
      </c>
      <c r="AB41" s="15">
        <f t="shared" si="0"/>
        <v>0</v>
      </c>
      <c r="AC41" s="15">
        <f t="shared" si="0"/>
        <v>0</v>
      </c>
      <c r="AD41" s="15">
        <f t="shared" si="0"/>
        <v>0</v>
      </c>
      <c r="AE41" s="15">
        <f t="shared" si="0"/>
        <v>0</v>
      </c>
      <c r="AF41" s="15">
        <f t="shared" si="0"/>
        <v>0</v>
      </c>
      <c r="AG41" s="15">
        <f t="shared" si="0"/>
        <v>0</v>
      </c>
      <c r="AH41" s="15">
        <f t="shared" si="0"/>
        <v>0</v>
      </c>
      <c r="AI41" s="15">
        <f t="shared" si="0"/>
        <v>0</v>
      </c>
    </row>
  </sheetData>
  <mergeCells count="33">
    <mergeCell ref="AG4:AG5"/>
    <mergeCell ref="Z4:Z5"/>
    <mergeCell ref="AA4:AA5"/>
    <mergeCell ref="AB4:AB5"/>
    <mergeCell ref="AC4:AC5"/>
    <mergeCell ref="AD4:AD5"/>
    <mergeCell ref="AE4:AE5"/>
    <mergeCell ref="U4:U5"/>
    <mergeCell ref="V4:V5"/>
    <mergeCell ref="W4:W5"/>
    <mergeCell ref="X4:X5"/>
    <mergeCell ref="AF4:AF5"/>
    <mergeCell ref="P4:P5"/>
    <mergeCell ref="Q4:Q5"/>
    <mergeCell ref="R4:R5"/>
    <mergeCell ref="S4:S5"/>
    <mergeCell ref="T4:T5"/>
    <mergeCell ref="B2:AI2"/>
    <mergeCell ref="B3:AI3"/>
    <mergeCell ref="AH4:AH5"/>
    <mergeCell ref="AI4:AI5"/>
    <mergeCell ref="B41:F41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U40 W6:AI40">
      <formula1>0</formula1>
    </dataValidation>
  </dataValidation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0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69" t="s">
        <v>119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120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55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55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55</v>
      </c>
      <c r="C8" s="23">
        <v>1</v>
      </c>
      <c r="D8" s="23" t="s">
        <v>27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55</v>
      </c>
      <c r="C9" s="23">
        <v>2</v>
      </c>
      <c r="D9" s="23"/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ht="15.75" x14ac:dyDescent="0.25">
      <c r="B10" s="65" t="s">
        <v>98</v>
      </c>
      <c r="C10" s="65"/>
      <c r="D10" s="65"/>
      <c r="E10" s="65"/>
      <c r="F10" s="65"/>
      <c r="G10" s="15">
        <f>SUM(G6:G9)</f>
        <v>0</v>
      </c>
      <c r="H10" s="15">
        <f t="shared" ref="H10:AI10" si="0">SUM(H6:H9)</f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v>0</v>
      </c>
      <c r="W10" s="15">
        <f t="shared" si="0"/>
        <v>0</v>
      </c>
      <c r="X10" s="15">
        <f t="shared" si="0"/>
        <v>0</v>
      </c>
      <c r="Y10" s="15"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10:F10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I9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AI25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V13" sqref="V13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customHeight="1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135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7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67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14</v>
      </c>
      <c r="C6" s="23">
        <v>1</v>
      </c>
      <c r="D6" s="23" t="s">
        <v>25</v>
      </c>
      <c r="E6" s="23"/>
      <c r="F6" s="23"/>
      <c r="G6" s="30">
        <v>1</v>
      </c>
      <c r="H6" s="30">
        <v>1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1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>
        <v>14</v>
      </c>
      <c r="C7" s="23">
        <v>1</v>
      </c>
      <c r="D7" s="23" t="s">
        <v>26</v>
      </c>
      <c r="E7" s="23"/>
      <c r="F7" s="23"/>
      <c r="G7" s="30">
        <v>8</v>
      </c>
      <c r="H7" s="30">
        <v>1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14</v>
      </c>
      <c r="C8" s="23">
        <v>1</v>
      </c>
      <c r="D8" s="23" t="s">
        <v>27</v>
      </c>
      <c r="E8" s="23"/>
      <c r="F8" s="23"/>
      <c r="G8" s="30">
        <v>1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>
        <v>14</v>
      </c>
      <c r="C9" s="23">
        <v>1</v>
      </c>
      <c r="D9" s="23" t="s">
        <v>28</v>
      </c>
      <c r="E9" s="23"/>
      <c r="F9" s="23"/>
      <c r="G9" s="30">
        <v>1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>
        <v>14</v>
      </c>
      <c r="C10" s="23">
        <v>1</v>
      </c>
      <c r="D10" s="23" t="s">
        <v>29</v>
      </c>
      <c r="E10" s="23"/>
      <c r="F10" s="2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>
        <v>14</v>
      </c>
      <c r="C11" s="23">
        <v>1</v>
      </c>
      <c r="D11" s="23" t="s">
        <v>30</v>
      </c>
      <c r="E11" s="23"/>
      <c r="F11" s="2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>
        <v>14</v>
      </c>
      <c r="C12" s="23">
        <v>2</v>
      </c>
      <c r="D12" s="23" t="s">
        <v>25</v>
      </c>
      <c r="E12" s="23"/>
      <c r="F12" s="23"/>
      <c r="G12" s="30">
        <v>42</v>
      </c>
      <c r="H12" s="30">
        <v>3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>
        <v>14</v>
      </c>
      <c r="C13" s="23">
        <v>2</v>
      </c>
      <c r="D13" s="23" t="s">
        <v>26</v>
      </c>
      <c r="E13" s="23"/>
      <c r="F13" s="23"/>
      <c r="G13" s="30">
        <v>1</v>
      </c>
      <c r="H13" s="30">
        <v>0</v>
      </c>
      <c r="I13" s="30">
        <v>0</v>
      </c>
      <c r="J13" s="30">
        <v>1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1</v>
      </c>
      <c r="U13" s="30">
        <v>3000</v>
      </c>
      <c r="V13" s="30">
        <f>U13/T13</f>
        <v>3000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>
        <v>14</v>
      </c>
      <c r="C14" s="23">
        <v>2</v>
      </c>
      <c r="D14" s="23" t="s">
        <v>27</v>
      </c>
      <c r="E14" s="23"/>
      <c r="F14" s="23"/>
      <c r="G14" s="30">
        <v>14</v>
      </c>
      <c r="H14" s="30">
        <v>0</v>
      </c>
      <c r="I14" s="30">
        <v>0</v>
      </c>
      <c r="J14" s="30">
        <v>14</v>
      </c>
      <c r="K14" s="30">
        <v>0</v>
      </c>
      <c r="L14" s="30">
        <v>0</v>
      </c>
      <c r="M14" s="30">
        <v>14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4</v>
      </c>
      <c r="T14" s="30">
        <v>10</v>
      </c>
      <c r="U14" s="30">
        <v>9000</v>
      </c>
      <c r="V14" s="30">
        <f t="shared" ref="V14:V17" si="0">U14/T14</f>
        <v>900</v>
      </c>
      <c r="W14" s="30">
        <v>0</v>
      </c>
      <c r="X14" s="32">
        <v>0</v>
      </c>
      <c r="Y14" s="32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>
        <v>14</v>
      </c>
      <c r="C15" s="23">
        <v>3</v>
      </c>
      <c r="D15" s="23" t="s">
        <v>25</v>
      </c>
      <c r="E15" s="23"/>
      <c r="F15" s="23"/>
      <c r="G15" s="30">
        <v>19</v>
      </c>
      <c r="H15" s="30">
        <v>2</v>
      </c>
      <c r="I15" s="30">
        <v>1</v>
      </c>
      <c r="J15" s="30">
        <v>5</v>
      </c>
      <c r="K15" s="30">
        <v>0</v>
      </c>
      <c r="L15" s="30">
        <v>0</v>
      </c>
      <c r="M15" s="30">
        <v>4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4</v>
      </c>
      <c r="U15" s="30">
        <v>4000</v>
      </c>
      <c r="V15" s="30">
        <f t="shared" si="0"/>
        <v>1000</v>
      </c>
      <c r="W15" s="30">
        <v>0</v>
      </c>
      <c r="X15" s="32">
        <v>0</v>
      </c>
      <c r="Y15" s="32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>
        <v>14</v>
      </c>
      <c r="C16" s="23">
        <v>3</v>
      </c>
      <c r="D16" s="23" t="s">
        <v>26</v>
      </c>
      <c r="E16" s="23"/>
      <c r="F16" s="23"/>
      <c r="G16" s="30">
        <v>2</v>
      </c>
      <c r="H16" s="30">
        <v>0</v>
      </c>
      <c r="I16" s="30">
        <v>0</v>
      </c>
      <c r="J16" s="30">
        <v>1</v>
      </c>
      <c r="K16" s="30">
        <v>0</v>
      </c>
      <c r="L16" s="30">
        <v>0</v>
      </c>
      <c r="M16" s="30">
        <v>1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2">
        <v>0</v>
      </c>
      <c r="Y16" s="32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5" s="31" customFormat="1" ht="15.75" thickBot="1" x14ac:dyDescent="0.3">
      <c r="B17" s="23">
        <v>14</v>
      </c>
      <c r="C17" s="23">
        <v>3</v>
      </c>
      <c r="D17" s="23" t="s">
        <v>27</v>
      </c>
      <c r="E17" s="23"/>
      <c r="F17" s="23"/>
      <c r="G17" s="30">
        <v>6</v>
      </c>
      <c r="H17" s="30">
        <v>0</v>
      </c>
      <c r="I17" s="30">
        <v>1</v>
      </c>
      <c r="J17" s="30">
        <v>3</v>
      </c>
      <c r="K17" s="30">
        <v>0</v>
      </c>
      <c r="L17" s="30">
        <v>0</v>
      </c>
      <c r="M17" s="30">
        <v>2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2</v>
      </c>
      <c r="U17" s="30">
        <v>2000</v>
      </c>
      <c r="V17" s="30">
        <f t="shared" si="0"/>
        <v>1000</v>
      </c>
      <c r="W17" s="30">
        <v>0</v>
      </c>
      <c r="X17" s="32">
        <v>0</v>
      </c>
      <c r="Y17" s="32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1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</row>
    <row r="18" spans="2:35" s="31" customFormat="1" ht="15.75" thickBot="1" x14ac:dyDescent="0.3">
      <c r="B18" s="23">
        <v>14</v>
      </c>
      <c r="C18" s="23">
        <v>3</v>
      </c>
      <c r="D18" s="23" t="s">
        <v>28</v>
      </c>
      <c r="E18" s="23"/>
      <c r="F18" s="2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2">
        <v>0</v>
      </c>
      <c r="Y18" s="32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5" s="31" customFormat="1" ht="15.75" thickBot="1" x14ac:dyDescent="0.3">
      <c r="B19" s="23">
        <v>14</v>
      </c>
      <c r="C19" s="23">
        <v>3</v>
      </c>
      <c r="D19" s="23" t="s">
        <v>29</v>
      </c>
      <c r="E19" s="23"/>
      <c r="F19" s="23"/>
      <c r="G19" s="30">
        <v>5</v>
      </c>
      <c r="H19" s="30">
        <v>0</v>
      </c>
      <c r="I19" s="30">
        <v>0</v>
      </c>
      <c r="J19" s="30">
        <v>2</v>
      </c>
      <c r="K19" s="30">
        <v>0</v>
      </c>
      <c r="L19" s="30">
        <v>0</v>
      </c>
      <c r="M19" s="30">
        <v>0</v>
      </c>
      <c r="N19" s="30">
        <v>0</v>
      </c>
      <c r="O19" s="30">
        <v>2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2">
        <v>0</v>
      </c>
      <c r="Y19" s="32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2</v>
      </c>
      <c r="AG19" s="30">
        <v>0</v>
      </c>
      <c r="AH19" s="30">
        <v>0</v>
      </c>
      <c r="AI19" s="30">
        <v>0</v>
      </c>
    </row>
    <row r="20" spans="2:35" s="31" customFormat="1" ht="15.75" thickBot="1" x14ac:dyDescent="0.3">
      <c r="B20" s="23" t="s">
        <v>35</v>
      </c>
      <c r="C20" s="23">
        <v>1</v>
      </c>
      <c r="D20" s="23" t="s">
        <v>25</v>
      </c>
      <c r="E20" s="23"/>
      <c r="F20" s="23"/>
      <c r="G20" s="30">
        <v>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2">
        <v>0</v>
      </c>
      <c r="Y20" s="32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5" s="31" customFormat="1" ht="15.75" thickBot="1" x14ac:dyDescent="0.3">
      <c r="B21" s="23" t="s">
        <v>35</v>
      </c>
      <c r="C21" s="23">
        <v>1</v>
      </c>
      <c r="D21" s="23" t="s">
        <v>26</v>
      </c>
      <c r="E21" s="23"/>
      <c r="F21" s="2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2">
        <v>0</v>
      </c>
      <c r="Y21" s="32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5" s="31" customFormat="1" ht="15.75" thickBot="1" x14ac:dyDescent="0.3">
      <c r="B22" s="23" t="s">
        <v>35</v>
      </c>
      <c r="C22" s="23">
        <v>1</v>
      </c>
      <c r="D22" s="23" t="s">
        <v>27</v>
      </c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2">
        <v>0</v>
      </c>
      <c r="Y22" s="32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5" s="31" customFormat="1" ht="15.75" thickBot="1" x14ac:dyDescent="0.3">
      <c r="B23" s="23" t="s">
        <v>35</v>
      </c>
      <c r="C23" s="23">
        <v>1</v>
      </c>
      <c r="D23" s="23" t="s">
        <v>28</v>
      </c>
      <c r="E23" s="23"/>
      <c r="F23" s="2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2">
        <v>0</v>
      </c>
      <c r="Y23" s="32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2:35" s="31" customFormat="1" ht="15.75" thickBot="1" x14ac:dyDescent="0.3">
      <c r="B24" s="23" t="s">
        <v>35</v>
      </c>
      <c r="C24" s="23">
        <v>1</v>
      </c>
      <c r="D24" s="23" t="s">
        <v>29</v>
      </c>
      <c r="E24" s="23"/>
      <c r="F24" s="2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2">
        <v>0</v>
      </c>
      <c r="Y24" s="32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</row>
    <row r="25" spans="2:35" ht="15.75" x14ac:dyDescent="0.25">
      <c r="B25" s="65" t="s">
        <v>98</v>
      </c>
      <c r="C25" s="65"/>
      <c r="D25" s="65"/>
      <c r="E25" s="65"/>
      <c r="F25" s="65"/>
      <c r="G25" s="15">
        <f>SUM(G6:G24)</f>
        <v>101</v>
      </c>
      <c r="H25" s="15">
        <f t="shared" ref="H25:AI25" si="1">SUM(H6:H24)</f>
        <v>7</v>
      </c>
      <c r="I25" s="15">
        <f t="shared" si="1"/>
        <v>2</v>
      </c>
      <c r="J25" s="15">
        <f t="shared" si="1"/>
        <v>26</v>
      </c>
      <c r="K25" s="15">
        <f t="shared" si="1"/>
        <v>0</v>
      </c>
      <c r="L25" s="15">
        <f t="shared" si="1"/>
        <v>0</v>
      </c>
      <c r="M25" s="15">
        <f t="shared" si="1"/>
        <v>22</v>
      </c>
      <c r="N25" s="15">
        <f t="shared" si="1"/>
        <v>0</v>
      </c>
      <c r="O25" s="15">
        <f t="shared" si="1"/>
        <v>3</v>
      </c>
      <c r="P25" s="15">
        <f t="shared" si="1"/>
        <v>0</v>
      </c>
      <c r="Q25" s="15">
        <f t="shared" si="1"/>
        <v>0</v>
      </c>
      <c r="R25" s="15">
        <f t="shared" si="1"/>
        <v>0</v>
      </c>
      <c r="S25" s="15">
        <f t="shared" si="1"/>
        <v>4</v>
      </c>
      <c r="T25" s="15">
        <f t="shared" si="1"/>
        <v>17</v>
      </c>
      <c r="U25" s="15">
        <f t="shared" si="1"/>
        <v>18000</v>
      </c>
      <c r="V25" s="15">
        <f>U25/T25</f>
        <v>1058.8235294117646</v>
      </c>
      <c r="W25" s="15">
        <f t="shared" si="1"/>
        <v>0</v>
      </c>
      <c r="X25" s="15">
        <f t="shared" si="1"/>
        <v>0</v>
      </c>
      <c r="Y25" s="15">
        <v>0</v>
      </c>
      <c r="Z25" s="15">
        <f t="shared" si="1"/>
        <v>0</v>
      </c>
      <c r="AA25" s="15">
        <f t="shared" si="1"/>
        <v>0</v>
      </c>
      <c r="AB25" s="15">
        <f t="shared" si="1"/>
        <v>0</v>
      </c>
      <c r="AC25" s="15">
        <f t="shared" si="1"/>
        <v>0</v>
      </c>
      <c r="AD25" s="15">
        <f t="shared" si="1"/>
        <v>1</v>
      </c>
      <c r="AE25" s="15">
        <f t="shared" si="1"/>
        <v>0</v>
      </c>
      <c r="AF25" s="15">
        <f t="shared" si="1"/>
        <v>2</v>
      </c>
      <c r="AG25" s="15">
        <f t="shared" si="1"/>
        <v>0</v>
      </c>
      <c r="AH25" s="15">
        <f t="shared" si="1"/>
        <v>0</v>
      </c>
      <c r="AI25" s="15">
        <f t="shared" si="1"/>
        <v>0</v>
      </c>
    </row>
  </sheetData>
  <dataConsolidate/>
  <mergeCells count="33">
    <mergeCell ref="B25:F25"/>
    <mergeCell ref="AB4:AB5"/>
    <mergeCell ref="W4:W5"/>
    <mergeCell ref="Q4:Q5"/>
    <mergeCell ref="I4:K4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B2:AI2"/>
    <mergeCell ref="B3:AI3"/>
    <mergeCell ref="AD4:AD5"/>
    <mergeCell ref="AE4:AE5"/>
    <mergeCell ref="AF4:AF5"/>
    <mergeCell ref="AG4:AG5"/>
    <mergeCell ref="AH4:AH5"/>
    <mergeCell ref="AC4:AC5"/>
    <mergeCell ref="R4:R5"/>
    <mergeCell ref="S4:S5"/>
    <mergeCell ref="T4:T5"/>
    <mergeCell ref="U4:U5"/>
    <mergeCell ref="V4:V5"/>
    <mergeCell ref="Z4:Z5"/>
    <mergeCell ref="X4:X5"/>
    <mergeCell ref="L4:N4"/>
    <mergeCell ref="AA4:AA5"/>
    <mergeCell ref="Y4:Y5"/>
    <mergeCell ref="AI4:AI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24 G6:W24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Y24 X26:Y1048576"/>
  </dataValidations>
  <pageMargins left="0.7" right="0.7" top="0.78740157499999996" bottom="0.78740157499999996" header="0.3" footer="0.3"/>
  <pageSetup paperSize="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1:AK9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7" ht="15.75" thickBot="1" x14ac:dyDescent="0.3"/>
    <row r="2" spans="2:37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7" ht="16.5" thickBot="1" x14ac:dyDescent="0.3">
      <c r="B3" s="72" t="s">
        <v>153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7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7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7" s="31" customFormat="1" ht="15.75" thickBot="1" x14ac:dyDescent="0.3">
      <c r="B6" s="23">
        <v>56</v>
      </c>
      <c r="C6" s="23">
        <v>1</v>
      </c>
      <c r="D6" s="23"/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7" s="31" customFormat="1" ht="15.75" thickBot="1" x14ac:dyDescent="0.3">
      <c r="B7" s="23">
        <v>56</v>
      </c>
      <c r="C7" s="23">
        <v>2</v>
      </c>
      <c r="D7" s="23"/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7" s="31" customFormat="1" ht="15.75" thickBot="1" x14ac:dyDescent="0.3">
      <c r="B8" s="23">
        <v>56</v>
      </c>
      <c r="C8" s="23">
        <v>3</v>
      </c>
      <c r="D8" s="23"/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7" ht="15.75" x14ac:dyDescent="0.25">
      <c r="B9" s="65" t="s">
        <v>98</v>
      </c>
      <c r="C9" s="65"/>
      <c r="D9" s="65"/>
      <c r="E9" s="65"/>
      <c r="F9" s="65"/>
      <c r="G9" s="15">
        <f>SUM(G6:G8)</f>
        <v>0</v>
      </c>
      <c r="H9" s="15">
        <f t="shared" ref="H9:AI9" si="0">SUM(H6:H8)</f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5">
        <f t="shared" si="0"/>
        <v>0</v>
      </c>
      <c r="V9" s="15">
        <v>0</v>
      </c>
      <c r="W9" s="15">
        <f t="shared" si="0"/>
        <v>0</v>
      </c>
      <c r="X9" s="15">
        <f t="shared" si="0"/>
        <v>0</v>
      </c>
      <c r="Y9" s="15"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5">
        <f t="shared" si="0"/>
        <v>0</v>
      </c>
      <c r="AJ9" s="15"/>
      <c r="AK9" s="15"/>
    </row>
  </sheetData>
  <mergeCells count="33">
    <mergeCell ref="B9:F9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8 G6:W8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0:Y1048576 X1:X8 Y1:Y3 Y6:Y8"/>
  </dataValidation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7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259" width="9.140625" style="8"/>
    <col min="260" max="260" width="5.85546875" style="8" bestFit="1" customWidth="1"/>
    <col min="261" max="262" width="8" style="8" bestFit="1" customWidth="1"/>
    <col min="263" max="263" width="5.5703125" style="8" bestFit="1" customWidth="1"/>
    <col min="264" max="264" width="21.28515625" style="8" customWidth="1"/>
    <col min="265" max="291" width="23.7109375" style="8" customWidth="1"/>
    <col min="292" max="515" width="9.140625" style="8"/>
    <col min="516" max="516" width="5.85546875" style="8" bestFit="1" customWidth="1"/>
    <col min="517" max="518" width="8" style="8" bestFit="1" customWidth="1"/>
    <col min="519" max="519" width="5.5703125" style="8" bestFit="1" customWidth="1"/>
    <col min="520" max="520" width="21.28515625" style="8" customWidth="1"/>
    <col min="521" max="547" width="23.7109375" style="8" customWidth="1"/>
    <col min="548" max="771" width="9.140625" style="8"/>
    <col min="772" max="772" width="5.85546875" style="8" bestFit="1" customWidth="1"/>
    <col min="773" max="774" width="8" style="8" bestFit="1" customWidth="1"/>
    <col min="775" max="775" width="5.5703125" style="8" bestFit="1" customWidth="1"/>
    <col min="776" max="776" width="21.28515625" style="8" customWidth="1"/>
    <col min="777" max="803" width="23.7109375" style="8" customWidth="1"/>
    <col min="804" max="1027" width="9.140625" style="8"/>
    <col min="1028" max="1028" width="5.85546875" style="8" bestFit="1" customWidth="1"/>
    <col min="1029" max="1030" width="8" style="8" bestFit="1" customWidth="1"/>
    <col min="1031" max="1031" width="5.5703125" style="8" bestFit="1" customWidth="1"/>
    <col min="1032" max="1032" width="21.28515625" style="8" customWidth="1"/>
    <col min="1033" max="1059" width="23.7109375" style="8" customWidth="1"/>
    <col min="1060" max="1283" width="9.140625" style="8"/>
    <col min="1284" max="1284" width="5.85546875" style="8" bestFit="1" customWidth="1"/>
    <col min="1285" max="1286" width="8" style="8" bestFit="1" customWidth="1"/>
    <col min="1287" max="1287" width="5.5703125" style="8" bestFit="1" customWidth="1"/>
    <col min="1288" max="1288" width="21.28515625" style="8" customWidth="1"/>
    <col min="1289" max="1315" width="23.7109375" style="8" customWidth="1"/>
    <col min="1316" max="1539" width="9.140625" style="8"/>
    <col min="1540" max="1540" width="5.85546875" style="8" bestFit="1" customWidth="1"/>
    <col min="1541" max="1542" width="8" style="8" bestFit="1" customWidth="1"/>
    <col min="1543" max="1543" width="5.5703125" style="8" bestFit="1" customWidth="1"/>
    <col min="1544" max="1544" width="21.28515625" style="8" customWidth="1"/>
    <col min="1545" max="1571" width="23.7109375" style="8" customWidth="1"/>
    <col min="1572" max="1795" width="9.140625" style="8"/>
    <col min="1796" max="1796" width="5.85546875" style="8" bestFit="1" customWidth="1"/>
    <col min="1797" max="1798" width="8" style="8" bestFit="1" customWidth="1"/>
    <col min="1799" max="1799" width="5.5703125" style="8" bestFit="1" customWidth="1"/>
    <col min="1800" max="1800" width="21.28515625" style="8" customWidth="1"/>
    <col min="1801" max="1827" width="23.7109375" style="8" customWidth="1"/>
    <col min="1828" max="2051" width="9.140625" style="8"/>
    <col min="2052" max="2052" width="5.85546875" style="8" bestFit="1" customWidth="1"/>
    <col min="2053" max="2054" width="8" style="8" bestFit="1" customWidth="1"/>
    <col min="2055" max="2055" width="5.5703125" style="8" bestFit="1" customWidth="1"/>
    <col min="2056" max="2056" width="21.28515625" style="8" customWidth="1"/>
    <col min="2057" max="2083" width="23.7109375" style="8" customWidth="1"/>
    <col min="2084" max="2307" width="9.140625" style="8"/>
    <col min="2308" max="2308" width="5.85546875" style="8" bestFit="1" customWidth="1"/>
    <col min="2309" max="2310" width="8" style="8" bestFit="1" customWidth="1"/>
    <col min="2311" max="2311" width="5.5703125" style="8" bestFit="1" customWidth="1"/>
    <col min="2312" max="2312" width="21.28515625" style="8" customWidth="1"/>
    <col min="2313" max="2339" width="23.7109375" style="8" customWidth="1"/>
    <col min="2340" max="2563" width="9.140625" style="8"/>
    <col min="2564" max="2564" width="5.85546875" style="8" bestFit="1" customWidth="1"/>
    <col min="2565" max="2566" width="8" style="8" bestFit="1" customWidth="1"/>
    <col min="2567" max="2567" width="5.5703125" style="8" bestFit="1" customWidth="1"/>
    <col min="2568" max="2568" width="21.28515625" style="8" customWidth="1"/>
    <col min="2569" max="2595" width="23.7109375" style="8" customWidth="1"/>
    <col min="2596" max="2819" width="9.140625" style="8"/>
    <col min="2820" max="2820" width="5.85546875" style="8" bestFit="1" customWidth="1"/>
    <col min="2821" max="2822" width="8" style="8" bestFit="1" customWidth="1"/>
    <col min="2823" max="2823" width="5.5703125" style="8" bestFit="1" customWidth="1"/>
    <col min="2824" max="2824" width="21.28515625" style="8" customWidth="1"/>
    <col min="2825" max="2851" width="23.7109375" style="8" customWidth="1"/>
    <col min="2852" max="3075" width="9.140625" style="8"/>
    <col min="3076" max="3076" width="5.85546875" style="8" bestFit="1" customWidth="1"/>
    <col min="3077" max="3078" width="8" style="8" bestFit="1" customWidth="1"/>
    <col min="3079" max="3079" width="5.5703125" style="8" bestFit="1" customWidth="1"/>
    <col min="3080" max="3080" width="21.28515625" style="8" customWidth="1"/>
    <col min="3081" max="3107" width="23.7109375" style="8" customWidth="1"/>
    <col min="3108" max="3331" width="9.140625" style="8"/>
    <col min="3332" max="3332" width="5.85546875" style="8" bestFit="1" customWidth="1"/>
    <col min="3333" max="3334" width="8" style="8" bestFit="1" customWidth="1"/>
    <col min="3335" max="3335" width="5.5703125" style="8" bestFit="1" customWidth="1"/>
    <col min="3336" max="3336" width="21.28515625" style="8" customWidth="1"/>
    <col min="3337" max="3363" width="23.7109375" style="8" customWidth="1"/>
    <col min="3364" max="3587" width="9.140625" style="8"/>
    <col min="3588" max="3588" width="5.85546875" style="8" bestFit="1" customWidth="1"/>
    <col min="3589" max="3590" width="8" style="8" bestFit="1" customWidth="1"/>
    <col min="3591" max="3591" width="5.5703125" style="8" bestFit="1" customWidth="1"/>
    <col min="3592" max="3592" width="21.28515625" style="8" customWidth="1"/>
    <col min="3593" max="3619" width="23.7109375" style="8" customWidth="1"/>
    <col min="3620" max="3843" width="9.140625" style="8"/>
    <col min="3844" max="3844" width="5.85546875" style="8" bestFit="1" customWidth="1"/>
    <col min="3845" max="3846" width="8" style="8" bestFit="1" customWidth="1"/>
    <col min="3847" max="3847" width="5.5703125" style="8" bestFit="1" customWidth="1"/>
    <col min="3848" max="3848" width="21.28515625" style="8" customWidth="1"/>
    <col min="3849" max="3875" width="23.7109375" style="8" customWidth="1"/>
    <col min="3876" max="4099" width="9.140625" style="8"/>
    <col min="4100" max="4100" width="5.85546875" style="8" bestFit="1" customWidth="1"/>
    <col min="4101" max="4102" width="8" style="8" bestFit="1" customWidth="1"/>
    <col min="4103" max="4103" width="5.5703125" style="8" bestFit="1" customWidth="1"/>
    <col min="4104" max="4104" width="21.28515625" style="8" customWidth="1"/>
    <col min="4105" max="4131" width="23.7109375" style="8" customWidth="1"/>
    <col min="4132" max="4355" width="9.140625" style="8"/>
    <col min="4356" max="4356" width="5.85546875" style="8" bestFit="1" customWidth="1"/>
    <col min="4357" max="4358" width="8" style="8" bestFit="1" customWidth="1"/>
    <col min="4359" max="4359" width="5.5703125" style="8" bestFit="1" customWidth="1"/>
    <col min="4360" max="4360" width="21.28515625" style="8" customWidth="1"/>
    <col min="4361" max="4387" width="23.7109375" style="8" customWidth="1"/>
    <col min="4388" max="4611" width="9.140625" style="8"/>
    <col min="4612" max="4612" width="5.85546875" style="8" bestFit="1" customWidth="1"/>
    <col min="4613" max="4614" width="8" style="8" bestFit="1" customWidth="1"/>
    <col min="4615" max="4615" width="5.5703125" style="8" bestFit="1" customWidth="1"/>
    <col min="4616" max="4616" width="21.28515625" style="8" customWidth="1"/>
    <col min="4617" max="4643" width="23.7109375" style="8" customWidth="1"/>
    <col min="4644" max="4867" width="9.140625" style="8"/>
    <col min="4868" max="4868" width="5.85546875" style="8" bestFit="1" customWidth="1"/>
    <col min="4869" max="4870" width="8" style="8" bestFit="1" customWidth="1"/>
    <col min="4871" max="4871" width="5.5703125" style="8" bestFit="1" customWidth="1"/>
    <col min="4872" max="4872" width="21.28515625" style="8" customWidth="1"/>
    <col min="4873" max="4899" width="23.7109375" style="8" customWidth="1"/>
    <col min="4900" max="5123" width="9.140625" style="8"/>
    <col min="5124" max="5124" width="5.85546875" style="8" bestFit="1" customWidth="1"/>
    <col min="5125" max="5126" width="8" style="8" bestFit="1" customWidth="1"/>
    <col min="5127" max="5127" width="5.5703125" style="8" bestFit="1" customWidth="1"/>
    <col min="5128" max="5128" width="21.28515625" style="8" customWidth="1"/>
    <col min="5129" max="5155" width="23.7109375" style="8" customWidth="1"/>
    <col min="5156" max="5379" width="9.140625" style="8"/>
    <col min="5380" max="5380" width="5.85546875" style="8" bestFit="1" customWidth="1"/>
    <col min="5381" max="5382" width="8" style="8" bestFit="1" customWidth="1"/>
    <col min="5383" max="5383" width="5.5703125" style="8" bestFit="1" customWidth="1"/>
    <col min="5384" max="5384" width="21.28515625" style="8" customWidth="1"/>
    <col min="5385" max="5411" width="23.7109375" style="8" customWidth="1"/>
    <col min="5412" max="5635" width="9.140625" style="8"/>
    <col min="5636" max="5636" width="5.85546875" style="8" bestFit="1" customWidth="1"/>
    <col min="5637" max="5638" width="8" style="8" bestFit="1" customWidth="1"/>
    <col min="5639" max="5639" width="5.5703125" style="8" bestFit="1" customWidth="1"/>
    <col min="5640" max="5640" width="21.28515625" style="8" customWidth="1"/>
    <col min="5641" max="5667" width="23.7109375" style="8" customWidth="1"/>
    <col min="5668" max="5891" width="9.140625" style="8"/>
    <col min="5892" max="5892" width="5.85546875" style="8" bestFit="1" customWidth="1"/>
    <col min="5893" max="5894" width="8" style="8" bestFit="1" customWidth="1"/>
    <col min="5895" max="5895" width="5.5703125" style="8" bestFit="1" customWidth="1"/>
    <col min="5896" max="5896" width="21.28515625" style="8" customWidth="1"/>
    <col min="5897" max="5923" width="23.7109375" style="8" customWidth="1"/>
    <col min="5924" max="6147" width="9.140625" style="8"/>
    <col min="6148" max="6148" width="5.85546875" style="8" bestFit="1" customWidth="1"/>
    <col min="6149" max="6150" width="8" style="8" bestFit="1" customWidth="1"/>
    <col min="6151" max="6151" width="5.5703125" style="8" bestFit="1" customWidth="1"/>
    <col min="6152" max="6152" width="21.28515625" style="8" customWidth="1"/>
    <col min="6153" max="6179" width="23.7109375" style="8" customWidth="1"/>
    <col min="6180" max="6403" width="9.140625" style="8"/>
    <col min="6404" max="6404" width="5.85546875" style="8" bestFit="1" customWidth="1"/>
    <col min="6405" max="6406" width="8" style="8" bestFit="1" customWidth="1"/>
    <col min="6407" max="6407" width="5.5703125" style="8" bestFit="1" customWidth="1"/>
    <col min="6408" max="6408" width="21.28515625" style="8" customWidth="1"/>
    <col min="6409" max="6435" width="23.7109375" style="8" customWidth="1"/>
    <col min="6436" max="6659" width="9.140625" style="8"/>
    <col min="6660" max="6660" width="5.85546875" style="8" bestFit="1" customWidth="1"/>
    <col min="6661" max="6662" width="8" style="8" bestFit="1" customWidth="1"/>
    <col min="6663" max="6663" width="5.5703125" style="8" bestFit="1" customWidth="1"/>
    <col min="6664" max="6664" width="21.28515625" style="8" customWidth="1"/>
    <col min="6665" max="6691" width="23.7109375" style="8" customWidth="1"/>
    <col min="6692" max="6915" width="9.140625" style="8"/>
    <col min="6916" max="6916" width="5.85546875" style="8" bestFit="1" customWidth="1"/>
    <col min="6917" max="6918" width="8" style="8" bestFit="1" customWidth="1"/>
    <col min="6919" max="6919" width="5.5703125" style="8" bestFit="1" customWidth="1"/>
    <col min="6920" max="6920" width="21.28515625" style="8" customWidth="1"/>
    <col min="6921" max="6947" width="23.7109375" style="8" customWidth="1"/>
    <col min="6948" max="7171" width="9.140625" style="8"/>
    <col min="7172" max="7172" width="5.85546875" style="8" bestFit="1" customWidth="1"/>
    <col min="7173" max="7174" width="8" style="8" bestFit="1" customWidth="1"/>
    <col min="7175" max="7175" width="5.5703125" style="8" bestFit="1" customWidth="1"/>
    <col min="7176" max="7176" width="21.28515625" style="8" customWidth="1"/>
    <col min="7177" max="7203" width="23.7109375" style="8" customWidth="1"/>
    <col min="7204" max="7427" width="9.140625" style="8"/>
    <col min="7428" max="7428" width="5.85546875" style="8" bestFit="1" customWidth="1"/>
    <col min="7429" max="7430" width="8" style="8" bestFit="1" customWidth="1"/>
    <col min="7431" max="7431" width="5.5703125" style="8" bestFit="1" customWidth="1"/>
    <col min="7432" max="7432" width="21.28515625" style="8" customWidth="1"/>
    <col min="7433" max="7459" width="23.7109375" style="8" customWidth="1"/>
    <col min="7460" max="7683" width="9.140625" style="8"/>
    <col min="7684" max="7684" width="5.85546875" style="8" bestFit="1" customWidth="1"/>
    <col min="7685" max="7686" width="8" style="8" bestFit="1" customWidth="1"/>
    <col min="7687" max="7687" width="5.5703125" style="8" bestFit="1" customWidth="1"/>
    <col min="7688" max="7688" width="21.28515625" style="8" customWidth="1"/>
    <col min="7689" max="7715" width="23.7109375" style="8" customWidth="1"/>
    <col min="7716" max="7939" width="9.140625" style="8"/>
    <col min="7940" max="7940" width="5.85546875" style="8" bestFit="1" customWidth="1"/>
    <col min="7941" max="7942" width="8" style="8" bestFit="1" customWidth="1"/>
    <col min="7943" max="7943" width="5.5703125" style="8" bestFit="1" customWidth="1"/>
    <col min="7944" max="7944" width="21.28515625" style="8" customWidth="1"/>
    <col min="7945" max="7971" width="23.7109375" style="8" customWidth="1"/>
    <col min="7972" max="8195" width="9.140625" style="8"/>
    <col min="8196" max="8196" width="5.85546875" style="8" bestFit="1" customWidth="1"/>
    <col min="8197" max="8198" width="8" style="8" bestFit="1" customWidth="1"/>
    <col min="8199" max="8199" width="5.5703125" style="8" bestFit="1" customWidth="1"/>
    <col min="8200" max="8200" width="21.28515625" style="8" customWidth="1"/>
    <col min="8201" max="8227" width="23.7109375" style="8" customWidth="1"/>
    <col min="8228" max="8451" width="9.140625" style="8"/>
    <col min="8452" max="8452" width="5.85546875" style="8" bestFit="1" customWidth="1"/>
    <col min="8453" max="8454" width="8" style="8" bestFit="1" customWidth="1"/>
    <col min="8455" max="8455" width="5.5703125" style="8" bestFit="1" customWidth="1"/>
    <col min="8456" max="8456" width="21.28515625" style="8" customWidth="1"/>
    <col min="8457" max="8483" width="23.7109375" style="8" customWidth="1"/>
    <col min="8484" max="8707" width="9.140625" style="8"/>
    <col min="8708" max="8708" width="5.85546875" style="8" bestFit="1" customWidth="1"/>
    <col min="8709" max="8710" width="8" style="8" bestFit="1" customWidth="1"/>
    <col min="8711" max="8711" width="5.5703125" style="8" bestFit="1" customWidth="1"/>
    <col min="8712" max="8712" width="21.28515625" style="8" customWidth="1"/>
    <col min="8713" max="8739" width="23.7109375" style="8" customWidth="1"/>
    <col min="8740" max="8963" width="9.140625" style="8"/>
    <col min="8964" max="8964" width="5.85546875" style="8" bestFit="1" customWidth="1"/>
    <col min="8965" max="8966" width="8" style="8" bestFit="1" customWidth="1"/>
    <col min="8967" max="8967" width="5.5703125" style="8" bestFit="1" customWidth="1"/>
    <col min="8968" max="8968" width="21.28515625" style="8" customWidth="1"/>
    <col min="8969" max="8995" width="23.7109375" style="8" customWidth="1"/>
    <col min="8996" max="9219" width="9.140625" style="8"/>
    <col min="9220" max="9220" width="5.85546875" style="8" bestFit="1" customWidth="1"/>
    <col min="9221" max="9222" width="8" style="8" bestFit="1" customWidth="1"/>
    <col min="9223" max="9223" width="5.5703125" style="8" bestFit="1" customWidth="1"/>
    <col min="9224" max="9224" width="21.28515625" style="8" customWidth="1"/>
    <col min="9225" max="9251" width="23.7109375" style="8" customWidth="1"/>
    <col min="9252" max="9475" width="9.140625" style="8"/>
    <col min="9476" max="9476" width="5.85546875" style="8" bestFit="1" customWidth="1"/>
    <col min="9477" max="9478" width="8" style="8" bestFit="1" customWidth="1"/>
    <col min="9479" max="9479" width="5.5703125" style="8" bestFit="1" customWidth="1"/>
    <col min="9480" max="9480" width="21.28515625" style="8" customWidth="1"/>
    <col min="9481" max="9507" width="23.7109375" style="8" customWidth="1"/>
    <col min="9508" max="9731" width="9.140625" style="8"/>
    <col min="9732" max="9732" width="5.85546875" style="8" bestFit="1" customWidth="1"/>
    <col min="9733" max="9734" width="8" style="8" bestFit="1" customWidth="1"/>
    <col min="9735" max="9735" width="5.5703125" style="8" bestFit="1" customWidth="1"/>
    <col min="9736" max="9736" width="21.28515625" style="8" customWidth="1"/>
    <col min="9737" max="9763" width="23.7109375" style="8" customWidth="1"/>
    <col min="9764" max="9987" width="9.140625" style="8"/>
    <col min="9988" max="9988" width="5.85546875" style="8" bestFit="1" customWidth="1"/>
    <col min="9989" max="9990" width="8" style="8" bestFit="1" customWidth="1"/>
    <col min="9991" max="9991" width="5.5703125" style="8" bestFit="1" customWidth="1"/>
    <col min="9992" max="9992" width="21.28515625" style="8" customWidth="1"/>
    <col min="9993" max="10019" width="23.7109375" style="8" customWidth="1"/>
    <col min="10020" max="10243" width="9.140625" style="8"/>
    <col min="10244" max="10244" width="5.85546875" style="8" bestFit="1" customWidth="1"/>
    <col min="10245" max="10246" width="8" style="8" bestFit="1" customWidth="1"/>
    <col min="10247" max="10247" width="5.5703125" style="8" bestFit="1" customWidth="1"/>
    <col min="10248" max="10248" width="21.28515625" style="8" customWidth="1"/>
    <col min="10249" max="10275" width="23.7109375" style="8" customWidth="1"/>
    <col min="10276" max="10499" width="9.140625" style="8"/>
    <col min="10500" max="10500" width="5.85546875" style="8" bestFit="1" customWidth="1"/>
    <col min="10501" max="10502" width="8" style="8" bestFit="1" customWidth="1"/>
    <col min="10503" max="10503" width="5.5703125" style="8" bestFit="1" customWidth="1"/>
    <col min="10504" max="10504" width="21.28515625" style="8" customWidth="1"/>
    <col min="10505" max="10531" width="23.7109375" style="8" customWidth="1"/>
    <col min="10532" max="10755" width="9.140625" style="8"/>
    <col min="10756" max="10756" width="5.85546875" style="8" bestFit="1" customWidth="1"/>
    <col min="10757" max="10758" width="8" style="8" bestFit="1" customWidth="1"/>
    <col min="10759" max="10759" width="5.5703125" style="8" bestFit="1" customWidth="1"/>
    <col min="10760" max="10760" width="21.28515625" style="8" customWidth="1"/>
    <col min="10761" max="10787" width="23.7109375" style="8" customWidth="1"/>
    <col min="10788" max="11011" width="9.140625" style="8"/>
    <col min="11012" max="11012" width="5.85546875" style="8" bestFit="1" customWidth="1"/>
    <col min="11013" max="11014" width="8" style="8" bestFit="1" customWidth="1"/>
    <col min="11015" max="11015" width="5.5703125" style="8" bestFit="1" customWidth="1"/>
    <col min="11016" max="11016" width="21.28515625" style="8" customWidth="1"/>
    <col min="11017" max="11043" width="23.7109375" style="8" customWidth="1"/>
    <col min="11044" max="11267" width="9.140625" style="8"/>
    <col min="11268" max="11268" width="5.85546875" style="8" bestFit="1" customWidth="1"/>
    <col min="11269" max="11270" width="8" style="8" bestFit="1" customWidth="1"/>
    <col min="11271" max="11271" width="5.5703125" style="8" bestFit="1" customWidth="1"/>
    <col min="11272" max="11272" width="21.28515625" style="8" customWidth="1"/>
    <col min="11273" max="11299" width="23.7109375" style="8" customWidth="1"/>
    <col min="11300" max="11523" width="9.140625" style="8"/>
    <col min="11524" max="11524" width="5.85546875" style="8" bestFit="1" customWidth="1"/>
    <col min="11525" max="11526" width="8" style="8" bestFit="1" customWidth="1"/>
    <col min="11527" max="11527" width="5.5703125" style="8" bestFit="1" customWidth="1"/>
    <col min="11528" max="11528" width="21.28515625" style="8" customWidth="1"/>
    <col min="11529" max="11555" width="23.7109375" style="8" customWidth="1"/>
    <col min="11556" max="11779" width="9.140625" style="8"/>
    <col min="11780" max="11780" width="5.85546875" style="8" bestFit="1" customWidth="1"/>
    <col min="11781" max="11782" width="8" style="8" bestFit="1" customWidth="1"/>
    <col min="11783" max="11783" width="5.5703125" style="8" bestFit="1" customWidth="1"/>
    <col min="11784" max="11784" width="21.28515625" style="8" customWidth="1"/>
    <col min="11785" max="11811" width="23.7109375" style="8" customWidth="1"/>
    <col min="11812" max="12035" width="9.140625" style="8"/>
    <col min="12036" max="12036" width="5.85546875" style="8" bestFit="1" customWidth="1"/>
    <col min="12037" max="12038" width="8" style="8" bestFit="1" customWidth="1"/>
    <col min="12039" max="12039" width="5.5703125" style="8" bestFit="1" customWidth="1"/>
    <col min="12040" max="12040" width="21.28515625" style="8" customWidth="1"/>
    <col min="12041" max="12067" width="23.7109375" style="8" customWidth="1"/>
    <col min="12068" max="12291" width="9.140625" style="8"/>
    <col min="12292" max="12292" width="5.85546875" style="8" bestFit="1" customWidth="1"/>
    <col min="12293" max="12294" width="8" style="8" bestFit="1" customWidth="1"/>
    <col min="12295" max="12295" width="5.5703125" style="8" bestFit="1" customWidth="1"/>
    <col min="12296" max="12296" width="21.28515625" style="8" customWidth="1"/>
    <col min="12297" max="12323" width="23.7109375" style="8" customWidth="1"/>
    <col min="12324" max="12547" width="9.140625" style="8"/>
    <col min="12548" max="12548" width="5.85546875" style="8" bestFit="1" customWidth="1"/>
    <col min="12549" max="12550" width="8" style="8" bestFit="1" customWidth="1"/>
    <col min="12551" max="12551" width="5.5703125" style="8" bestFit="1" customWidth="1"/>
    <col min="12552" max="12552" width="21.28515625" style="8" customWidth="1"/>
    <col min="12553" max="12579" width="23.7109375" style="8" customWidth="1"/>
    <col min="12580" max="12803" width="9.140625" style="8"/>
    <col min="12804" max="12804" width="5.85546875" style="8" bestFit="1" customWidth="1"/>
    <col min="12805" max="12806" width="8" style="8" bestFit="1" customWidth="1"/>
    <col min="12807" max="12807" width="5.5703125" style="8" bestFit="1" customWidth="1"/>
    <col min="12808" max="12808" width="21.28515625" style="8" customWidth="1"/>
    <col min="12809" max="12835" width="23.7109375" style="8" customWidth="1"/>
    <col min="12836" max="13059" width="9.140625" style="8"/>
    <col min="13060" max="13060" width="5.85546875" style="8" bestFit="1" customWidth="1"/>
    <col min="13061" max="13062" width="8" style="8" bestFit="1" customWidth="1"/>
    <col min="13063" max="13063" width="5.5703125" style="8" bestFit="1" customWidth="1"/>
    <col min="13064" max="13064" width="21.28515625" style="8" customWidth="1"/>
    <col min="13065" max="13091" width="23.7109375" style="8" customWidth="1"/>
    <col min="13092" max="13315" width="9.140625" style="8"/>
    <col min="13316" max="13316" width="5.85546875" style="8" bestFit="1" customWidth="1"/>
    <col min="13317" max="13318" width="8" style="8" bestFit="1" customWidth="1"/>
    <col min="13319" max="13319" width="5.5703125" style="8" bestFit="1" customWidth="1"/>
    <col min="13320" max="13320" width="21.28515625" style="8" customWidth="1"/>
    <col min="13321" max="13347" width="23.7109375" style="8" customWidth="1"/>
    <col min="13348" max="13571" width="9.140625" style="8"/>
    <col min="13572" max="13572" width="5.85546875" style="8" bestFit="1" customWidth="1"/>
    <col min="13573" max="13574" width="8" style="8" bestFit="1" customWidth="1"/>
    <col min="13575" max="13575" width="5.5703125" style="8" bestFit="1" customWidth="1"/>
    <col min="13576" max="13576" width="21.28515625" style="8" customWidth="1"/>
    <col min="13577" max="13603" width="23.7109375" style="8" customWidth="1"/>
    <col min="13604" max="13827" width="9.140625" style="8"/>
    <col min="13828" max="13828" width="5.85546875" style="8" bestFit="1" customWidth="1"/>
    <col min="13829" max="13830" width="8" style="8" bestFit="1" customWidth="1"/>
    <col min="13831" max="13831" width="5.5703125" style="8" bestFit="1" customWidth="1"/>
    <col min="13832" max="13832" width="21.28515625" style="8" customWidth="1"/>
    <col min="13833" max="13859" width="23.7109375" style="8" customWidth="1"/>
    <col min="13860" max="14083" width="9.140625" style="8"/>
    <col min="14084" max="14084" width="5.85546875" style="8" bestFit="1" customWidth="1"/>
    <col min="14085" max="14086" width="8" style="8" bestFit="1" customWidth="1"/>
    <col min="14087" max="14087" width="5.5703125" style="8" bestFit="1" customWidth="1"/>
    <col min="14088" max="14088" width="21.28515625" style="8" customWidth="1"/>
    <col min="14089" max="14115" width="23.7109375" style="8" customWidth="1"/>
    <col min="14116" max="14339" width="9.140625" style="8"/>
    <col min="14340" max="14340" width="5.85546875" style="8" bestFit="1" customWidth="1"/>
    <col min="14341" max="14342" width="8" style="8" bestFit="1" customWidth="1"/>
    <col min="14343" max="14343" width="5.5703125" style="8" bestFit="1" customWidth="1"/>
    <col min="14344" max="14344" width="21.28515625" style="8" customWidth="1"/>
    <col min="14345" max="14371" width="23.7109375" style="8" customWidth="1"/>
    <col min="14372" max="14595" width="9.140625" style="8"/>
    <col min="14596" max="14596" width="5.85546875" style="8" bestFit="1" customWidth="1"/>
    <col min="14597" max="14598" width="8" style="8" bestFit="1" customWidth="1"/>
    <col min="14599" max="14599" width="5.5703125" style="8" bestFit="1" customWidth="1"/>
    <col min="14600" max="14600" width="21.28515625" style="8" customWidth="1"/>
    <col min="14601" max="14627" width="23.7109375" style="8" customWidth="1"/>
    <col min="14628" max="14851" width="9.140625" style="8"/>
    <col min="14852" max="14852" width="5.85546875" style="8" bestFit="1" customWidth="1"/>
    <col min="14853" max="14854" width="8" style="8" bestFit="1" customWidth="1"/>
    <col min="14855" max="14855" width="5.5703125" style="8" bestFit="1" customWidth="1"/>
    <col min="14856" max="14856" width="21.28515625" style="8" customWidth="1"/>
    <col min="14857" max="14883" width="23.7109375" style="8" customWidth="1"/>
    <col min="14884" max="15107" width="9.140625" style="8"/>
    <col min="15108" max="15108" width="5.85546875" style="8" bestFit="1" customWidth="1"/>
    <col min="15109" max="15110" width="8" style="8" bestFit="1" customWidth="1"/>
    <col min="15111" max="15111" width="5.5703125" style="8" bestFit="1" customWidth="1"/>
    <col min="15112" max="15112" width="21.28515625" style="8" customWidth="1"/>
    <col min="15113" max="15139" width="23.7109375" style="8" customWidth="1"/>
    <col min="15140" max="15363" width="9.140625" style="8"/>
    <col min="15364" max="15364" width="5.85546875" style="8" bestFit="1" customWidth="1"/>
    <col min="15365" max="15366" width="8" style="8" bestFit="1" customWidth="1"/>
    <col min="15367" max="15367" width="5.5703125" style="8" bestFit="1" customWidth="1"/>
    <col min="15368" max="15368" width="21.28515625" style="8" customWidth="1"/>
    <col min="15369" max="15395" width="23.7109375" style="8" customWidth="1"/>
    <col min="15396" max="15619" width="9.140625" style="8"/>
    <col min="15620" max="15620" width="5.85546875" style="8" bestFit="1" customWidth="1"/>
    <col min="15621" max="15622" width="8" style="8" bestFit="1" customWidth="1"/>
    <col min="15623" max="15623" width="5.5703125" style="8" bestFit="1" customWidth="1"/>
    <col min="15624" max="15624" width="21.28515625" style="8" customWidth="1"/>
    <col min="15625" max="15651" width="23.7109375" style="8" customWidth="1"/>
    <col min="15652" max="15875" width="9.140625" style="8"/>
    <col min="15876" max="15876" width="5.85546875" style="8" bestFit="1" customWidth="1"/>
    <col min="15877" max="15878" width="8" style="8" bestFit="1" customWidth="1"/>
    <col min="15879" max="15879" width="5.5703125" style="8" bestFit="1" customWidth="1"/>
    <col min="15880" max="15880" width="21.28515625" style="8" customWidth="1"/>
    <col min="15881" max="15907" width="23.7109375" style="8" customWidth="1"/>
    <col min="15908" max="16131" width="9.140625" style="8"/>
    <col min="16132" max="16132" width="5.85546875" style="8" bestFit="1" customWidth="1"/>
    <col min="16133" max="16134" width="8" style="8" bestFit="1" customWidth="1"/>
    <col min="16135" max="16135" width="5.5703125" style="8" bestFit="1" customWidth="1"/>
    <col min="16136" max="16136" width="21.28515625" style="8" customWidth="1"/>
    <col min="16137" max="16163" width="23.7109375" style="8" customWidth="1"/>
    <col min="16164" max="16384" width="9.140625" style="8"/>
  </cols>
  <sheetData>
    <row r="1" spans="2:35" ht="15.75" thickBot="1" x14ac:dyDescent="0.3"/>
    <row r="2" spans="2:35" ht="16.5" customHeight="1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customHeight="1" thickBot="1" x14ac:dyDescent="0.3">
      <c r="B3" s="72" t="s">
        <v>121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87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73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73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73</v>
      </c>
      <c r="C8" s="23">
        <v>1</v>
      </c>
      <c r="D8" s="23" t="s">
        <v>27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73</v>
      </c>
      <c r="C9" s="23">
        <v>2</v>
      </c>
      <c r="D9" s="23"/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1" customFormat="1" ht="15.75" thickBot="1" x14ac:dyDescent="0.3">
      <c r="B10" s="23">
        <v>73</v>
      </c>
      <c r="C10" s="23">
        <v>3</v>
      </c>
      <c r="D10" s="23"/>
      <c r="E10" s="23"/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31" customFormat="1" ht="15.75" thickBot="1" x14ac:dyDescent="0.3">
      <c r="B11" s="23">
        <v>73</v>
      </c>
      <c r="C11" s="23">
        <v>4</v>
      </c>
      <c r="D11" s="23" t="s">
        <v>25</v>
      </c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1" customFormat="1" ht="15.75" thickBot="1" x14ac:dyDescent="0.3">
      <c r="B12" s="23">
        <v>73</v>
      </c>
      <c r="C12" s="23">
        <v>4</v>
      </c>
      <c r="D12" s="23" t="s">
        <v>26</v>
      </c>
      <c r="E12" s="23"/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>
        <v>73</v>
      </c>
      <c r="C13" s="23">
        <v>4</v>
      </c>
      <c r="D13" s="23" t="s">
        <v>27</v>
      </c>
      <c r="E13" s="23"/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1" customFormat="1" ht="15.75" thickBot="1" x14ac:dyDescent="0.3">
      <c r="B14" s="23">
        <v>73</v>
      </c>
      <c r="C14" s="23">
        <v>4</v>
      </c>
      <c r="D14" s="23" t="s">
        <v>28</v>
      </c>
      <c r="E14" s="23"/>
      <c r="F14" s="2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1" customFormat="1" ht="15.75" thickBot="1" x14ac:dyDescent="0.3">
      <c r="B15" s="23">
        <v>73</v>
      </c>
      <c r="C15" s="23">
        <v>4</v>
      </c>
      <c r="D15" s="23" t="s">
        <v>29</v>
      </c>
      <c r="E15" s="23"/>
      <c r="F15" s="2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1" customFormat="1" ht="15.75" thickBot="1" x14ac:dyDescent="0.3">
      <c r="B16" s="23">
        <v>73</v>
      </c>
      <c r="C16" s="23">
        <v>5</v>
      </c>
      <c r="D16" s="23"/>
      <c r="E16" s="23"/>
      <c r="F16" s="2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31" customFormat="1" ht="15.75" thickBot="1" x14ac:dyDescent="0.3">
      <c r="B17" s="23">
        <v>73</v>
      </c>
      <c r="C17" s="23">
        <v>6</v>
      </c>
      <c r="D17" s="23"/>
      <c r="E17" s="23"/>
      <c r="F17" s="2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31" customFormat="1" ht="15.75" thickBot="1" x14ac:dyDescent="0.3">
      <c r="B18" s="23">
        <v>74</v>
      </c>
      <c r="C18" s="23">
        <v>1</v>
      </c>
      <c r="D18" s="23" t="s">
        <v>25</v>
      </c>
      <c r="E18" s="23"/>
      <c r="F18" s="23"/>
      <c r="G18" s="30">
        <v>4</v>
      </c>
      <c r="H18" s="30">
        <v>0</v>
      </c>
      <c r="I18" s="30">
        <v>2</v>
      </c>
      <c r="J18" s="30">
        <v>3</v>
      </c>
      <c r="K18" s="30">
        <v>0</v>
      </c>
      <c r="L18" s="30">
        <v>1</v>
      </c>
      <c r="M18" s="30">
        <v>3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2</v>
      </c>
      <c r="U18" s="30">
        <v>60000</v>
      </c>
      <c r="V18" s="30">
        <f t="shared" ref="V18" si="0">U18/T18</f>
        <v>30000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5" s="31" customFormat="1" ht="15.75" thickBot="1" x14ac:dyDescent="0.3">
      <c r="B19" s="23">
        <v>74</v>
      </c>
      <c r="C19" s="23">
        <v>1</v>
      </c>
      <c r="D19" s="23" t="s">
        <v>26</v>
      </c>
      <c r="E19" s="23"/>
      <c r="F19" s="2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</row>
    <row r="20" spans="2:35" s="31" customFormat="1" ht="15.75" thickBot="1" x14ac:dyDescent="0.3">
      <c r="B20" s="23">
        <v>74</v>
      </c>
      <c r="C20" s="23">
        <v>1</v>
      </c>
      <c r="D20" s="23" t="s">
        <v>27</v>
      </c>
      <c r="E20" s="23"/>
      <c r="F20" s="2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5" s="31" customFormat="1" ht="15.75" thickBot="1" x14ac:dyDescent="0.3">
      <c r="B21" s="23">
        <v>74</v>
      </c>
      <c r="C21" s="23">
        <v>2</v>
      </c>
      <c r="D21" s="23"/>
      <c r="E21" s="23"/>
      <c r="F21" s="2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5" s="31" customFormat="1" ht="15.75" thickBot="1" x14ac:dyDescent="0.3">
      <c r="B22" s="23">
        <v>74</v>
      </c>
      <c r="C22" s="23">
        <v>3</v>
      </c>
      <c r="D22" s="23" t="s">
        <v>25</v>
      </c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5" s="31" customFormat="1" ht="15.75" thickBot="1" x14ac:dyDescent="0.3">
      <c r="B23" s="23">
        <v>74</v>
      </c>
      <c r="C23" s="23">
        <v>3</v>
      </c>
      <c r="D23" s="23" t="s">
        <v>26</v>
      </c>
      <c r="E23" s="23"/>
      <c r="F23" s="2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2:35" s="31" customFormat="1" ht="15.75" thickBot="1" x14ac:dyDescent="0.3">
      <c r="B24" s="23">
        <v>74</v>
      </c>
      <c r="C24" s="23">
        <v>3</v>
      </c>
      <c r="D24" s="23" t="s">
        <v>27</v>
      </c>
      <c r="E24" s="23"/>
      <c r="F24" s="2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</row>
    <row r="25" spans="2:35" s="31" customFormat="1" ht="15.75" thickBot="1" x14ac:dyDescent="0.3">
      <c r="B25" s="23">
        <v>74</v>
      </c>
      <c r="C25" s="23">
        <v>3</v>
      </c>
      <c r="D25" s="23" t="s">
        <v>28</v>
      </c>
      <c r="E25" s="23"/>
      <c r="F25" s="2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</row>
    <row r="26" spans="2:35" s="31" customFormat="1" ht="15.75" thickBot="1" x14ac:dyDescent="0.3">
      <c r="B26" s="23">
        <v>74</v>
      </c>
      <c r="C26" s="23">
        <v>3</v>
      </c>
      <c r="D26" s="23" t="s">
        <v>29</v>
      </c>
      <c r="E26" s="23"/>
      <c r="F26" s="23"/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</row>
    <row r="27" spans="2:35" s="31" customFormat="1" ht="15.75" thickBot="1" x14ac:dyDescent="0.3">
      <c r="B27" s="23">
        <v>74</v>
      </c>
      <c r="C27" s="23">
        <v>4</v>
      </c>
      <c r="D27" s="23"/>
      <c r="E27" s="23"/>
      <c r="F27" s="2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</row>
    <row r="28" spans="2:35" s="31" customFormat="1" ht="15.75" thickBot="1" x14ac:dyDescent="0.3">
      <c r="B28" s="23">
        <v>74</v>
      </c>
      <c r="C28" s="23">
        <v>5</v>
      </c>
      <c r="D28" s="23"/>
      <c r="E28" s="23"/>
      <c r="F28" s="2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2:35" s="31" customFormat="1" ht="15.75" thickBot="1" x14ac:dyDescent="0.3">
      <c r="B29" s="23">
        <v>74</v>
      </c>
      <c r="C29" s="23">
        <v>6</v>
      </c>
      <c r="D29" s="23"/>
      <c r="E29" s="23"/>
      <c r="F29" s="23"/>
      <c r="G29" s="30">
        <v>5</v>
      </c>
      <c r="H29" s="30">
        <v>0</v>
      </c>
      <c r="I29" s="30">
        <v>5</v>
      </c>
      <c r="J29" s="30">
        <v>15</v>
      </c>
      <c r="K29" s="30">
        <v>0</v>
      </c>
      <c r="L29" s="30">
        <v>4</v>
      </c>
      <c r="M29" s="30">
        <v>18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2</v>
      </c>
      <c r="T29" s="30">
        <v>15</v>
      </c>
      <c r="U29" s="30">
        <v>299000</v>
      </c>
      <c r="V29" s="30">
        <f t="shared" ref="V29:V37" si="1">U29/T29</f>
        <v>19933.333333333332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</row>
    <row r="30" spans="2:35" s="31" customFormat="1" ht="15.75" thickBot="1" x14ac:dyDescent="0.3">
      <c r="B30" s="23">
        <v>74</v>
      </c>
      <c r="C30" s="23">
        <v>7</v>
      </c>
      <c r="D30" s="23"/>
      <c r="E30" s="23"/>
      <c r="F30" s="23"/>
      <c r="G30" s="30">
        <v>0</v>
      </c>
      <c r="H30" s="30">
        <v>0</v>
      </c>
      <c r="I30" s="30">
        <v>4</v>
      </c>
      <c r="J30" s="30">
        <v>3</v>
      </c>
      <c r="K30" s="30">
        <v>0</v>
      </c>
      <c r="L30" s="30">
        <v>2</v>
      </c>
      <c r="M30" s="30">
        <v>3</v>
      </c>
      <c r="N30" s="30">
        <v>0</v>
      </c>
      <c r="O30" s="30">
        <v>1</v>
      </c>
      <c r="P30" s="30">
        <v>0</v>
      </c>
      <c r="Q30" s="30">
        <v>0</v>
      </c>
      <c r="R30" s="30">
        <v>0</v>
      </c>
      <c r="S30" s="30">
        <v>3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</row>
    <row r="31" spans="2:35" s="31" customFormat="1" ht="15.75" thickBot="1" x14ac:dyDescent="0.3">
      <c r="B31" s="23">
        <v>74</v>
      </c>
      <c r="C31" s="23">
        <v>8</v>
      </c>
      <c r="D31" s="23"/>
      <c r="E31" s="23"/>
      <c r="F31" s="23"/>
      <c r="G31" s="30">
        <v>2</v>
      </c>
      <c r="H31" s="30">
        <v>0</v>
      </c>
      <c r="I31" s="30">
        <v>1</v>
      </c>
      <c r="J31" s="30">
        <v>1</v>
      </c>
      <c r="K31" s="30">
        <v>0</v>
      </c>
      <c r="L31" s="30">
        <v>0</v>
      </c>
      <c r="M31" s="30">
        <v>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</row>
    <row r="32" spans="2:35" s="31" customFormat="1" ht="15.75" thickBot="1" x14ac:dyDescent="0.3">
      <c r="B32" s="23">
        <v>74</v>
      </c>
      <c r="C32" s="23">
        <v>9</v>
      </c>
      <c r="D32" s="23" t="s">
        <v>25</v>
      </c>
      <c r="E32" s="23"/>
      <c r="F32" s="23"/>
      <c r="G32" s="30">
        <v>5</v>
      </c>
      <c r="H32" s="30">
        <v>0</v>
      </c>
      <c r="I32" s="30">
        <v>3</v>
      </c>
      <c r="J32" s="30">
        <v>13</v>
      </c>
      <c r="K32" s="30">
        <v>0</v>
      </c>
      <c r="L32" s="30">
        <v>4</v>
      </c>
      <c r="M32" s="30">
        <v>13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1</v>
      </c>
      <c r="T32" s="30">
        <v>15</v>
      </c>
      <c r="U32" s="30">
        <v>393500</v>
      </c>
      <c r="V32" s="30">
        <f t="shared" si="1"/>
        <v>26233.333333333332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2</v>
      </c>
      <c r="AE32" s="30">
        <v>1</v>
      </c>
      <c r="AF32" s="30">
        <v>1</v>
      </c>
      <c r="AG32" s="30">
        <v>0</v>
      </c>
      <c r="AH32" s="30">
        <v>0</v>
      </c>
      <c r="AI32" s="30">
        <v>0</v>
      </c>
    </row>
    <row r="33" spans="2:39" s="31" customFormat="1" ht="15.75" thickBot="1" x14ac:dyDescent="0.3">
      <c r="B33" s="23">
        <v>74</v>
      </c>
      <c r="C33" s="23">
        <v>9</v>
      </c>
      <c r="D33" s="23" t="s">
        <v>26</v>
      </c>
      <c r="E33" s="23"/>
      <c r="F33" s="23"/>
      <c r="G33" s="30">
        <v>1</v>
      </c>
      <c r="H33" s="30">
        <v>0</v>
      </c>
      <c r="I33" s="30">
        <v>3</v>
      </c>
      <c r="J33" s="30">
        <v>11</v>
      </c>
      <c r="K33" s="30">
        <v>0</v>
      </c>
      <c r="L33" s="30">
        <v>6</v>
      </c>
      <c r="M33" s="30">
        <v>11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4</v>
      </c>
      <c r="U33" s="30">
        <v>20000</v>
      </c>
      <c r="V33" s="30">
        <f t="shared" si="1"/>
        <v>5000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2</v>
      </c>
      <c r="AE33" s="30">
        <v>1</v>
      </c>
      <c r="AF33" s="30">
        <v>1</v>
      </c>
      <c r="AG33" s="30">
        <v>0</v>
      </c>
      <c r="AH33" s="30">
        <v>0</v>
      </c>
      <c r="AI33" s="30">
        <v>0</v>
      </c>
    </row>
    <row r="34" spans="2:39" s="31" customFormat="1" ht="15.75" thickBot="1" x14ac:dyDescent="0.3">
      <c r="B34" s="23">
        <v>74</v>
      </c>
      <c r="C34" s="23">
        <v>9</v>
      </c>
      <c r="D34" s="23" t="s">
        <v>27</v>
      </c>
      <c r="E34" s="23"/>
      <c r="F34" s="2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2</v>
      </c>
      <c r="U34" s="30">
        <v>100000</v>
      </c>
      <c r="V34" s="30">
        <f t="shared" si="1"/>
        <v>50000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</row>
    <row r="35" spans="2:39" s="31" customFormat="1" ht="15.75" thickBot="1" x14ac:dyDescent="0.3">
      <c r="B35" s="23">
        <v>74</v>
      </c>
      <c r="C35" s="23">
        <v>9</v>
      </c>
      <c r="D35" s="23" t="s">
        <v>28</v>
      </c>
      <c r="E35" s="23"/>
      <c r="F35" s="23"/>
      <c r="G35" s="30">
        <v>1</v>
      </c>
      <c r="H35" s="30">
        <v>0</v>
      </c>
      <c r="I35" s="30">
        <v>2</v>
      </c>
      <c r="J35" s="30">
        <v>5</v>
      </c>
      <c r="K35" s="30">
        <v>0</v>
      </c>
      <c r="L35" s="30">
        <v>3</v>
      </c>
      <c r="M35" s="30">
        <v>5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3</v>
      </c>
      <c r="U35" s="30">
        <v>90000</v>
      </c>
      <c r="V35" s="30">
        <f t="shared" si="1"/>
        <v>30000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2</v>
      </c>
      <c r="AE35" s="30">
        <v>1</v>
      </c>
      <c r="AF35" s="30">
        <v>1</v>
      </c>
      <c r="AG35" s="30">
        <v>0</v>
      </c>
      <c r="AH35" s="30">
        <v>0</v>
      </c>
      <c r="AI35" s="30">
        <v>0</v>
      </c>
    </row>
    <row r="36" spans="2:39" s="31" customFormat="1" ht="15.75" thickBot="1" x14ac:dyDescent="0.3">
      <c r="B36" s="23">
        <v>74</v>
      </c>
      <c r="C36" s="23">
        <v>10</v>
      </c>
      <c r="D36" s="23"/>
      <c r="E36" s="23"/>
      <c r="F36" s="23"/>
      <c r="G36" s="30">
        <v>3</v>
      </c>
      <c r="H36" s="30">
        <v>0</v>
      </c>
      <c r="I36" s="30">
        <v>10</v>
      </c>
      <c r="J36" s="30">
        <v>24</v>
      </c>
      <c r="K36" s="30">
        <v>0</v>
      </c>
      <c r="L36" s="30">
        <v>11</v>
      </c>
      <c r="M36" s="30">
        <v>24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16</v>
      </c>
      <c r="T36" s="30">
        <v>11</v>
      </c>
      <c r="U36" s="30">
        <v>230000</v>
      </c>
      <c r="V36" s="30">
        <f>U36/T36</f>
        <v>20909.090909090908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2</v>
      </c>
      <c r="AE36" s="30">
        <v>1</v>
      </c>
      <c r="AF36" s="30">
        <v>1</v>
      </c>
      <c r="AG36" s="30">
        <v>0</v>
      </c>
      <c r="AH36" s="30">
        <v>0</v>
      </c>
      <c r="AI36" s="30">
        <v>0</v>
      </c>
    </row>
    <row r="37" spans="2:39" ht="15.75" x14ac:dyDescent="0.25">
      <c r="B37" s="65" t="s">
        <v>98</v>
      </c>
      <c r="C37" s="65"/>
      <c r="D37" s="65"/>
      <c r="E37" s="65"/>
      <c r="F37" s="65"/>
      <c r="G37" s="15">
        <f>SUM(G6:G36)</f>
        <v>21</v>
      </c>
      <c r="H37" s="15">
        <f t="shared" ref="H37:AI37" si="2">SUM(H6:H36)</f>
        <v>0</v>
      </c>
      <c r="I37" s="15">
        <f t="shared" si="2"/>
        <v>30</v>
      </c>
      <c r="J37" s="15">
        <f t="shared" si="2"/>
        <v>75</v>
      </c>
      <c r="K37" s="15">
        <f t="shared" si="2"/>
        <v>0</v>
      </c>
      <c r="L37" s="15">
        <f t="shared" si="2"/>
        <v>31</v>
      </c>
      <c r="M37" s="15">
        <f t="shared" si="2"/>
        <v>78</v>
      </c>
      <c r="N37" s="15">
        <f t="shared" si="2"/>
        <v>0</v>
      </c>
      <c r="O37" s="15">
        <f t="shared" si="2"/>
        <v>1</v>
      </c>
      <c r="P37" s="15">
        <f t="shared" si="2"/>
        <v>0</v>
      </c>
      <c r="Q37" s="15">
        <f t="shared" si="2"/>
        <v>0</v>
      </c>
      <c r="R37" s="15">
        <f t="shared" si="2"/>
        <v>0</v>
      </c>
      <c r="S37" s="15">
        <f t="shared" si="2"/>
        <v>22</v>
      </c>
      <c r="T37" s="15">
        <f t="shared" si="2"/>
        <v>52</v>
      </c>
      <c r="U37" s="15">
        <f t="shared" si="2"/>
        <v>1192500</v>
      </c>
      <c r="V37" s="15">
        <f t="shared" si="1"/>
        <v>22932.692307692309</v>
      </c>
      <c r="W37" s="15">
        <f t="shared" si="2"/>
        <v>0</v>
      </c>
      <c r="X37" s="15">
        <f t="shared" si="2"/>
        <v>0</v>
      </c>
      <c r="Y37" s="15">
        <v>0</v>
      </c>
      <c r="Z37" s="15">
        <f t="shared" si="2"/>
        <v>0</v>
      </c>
      <c r="AA37" s="15">
        <f t="shared" si="2"/>
        <v>0</v>
      </c>
      <c r="AB37" s="15">
        <f t="shared" si="2"/>
        <v>0</v>
      </c>
      <c r="AC37" s="15">
        <f t="shared" si="2"/>
        <v>0</v>
      </c>
      <c r="AD37" s="15">
        <f t="shared" si="2"/>
        <v>8</v>
      </c>
      <c r="AE37" s="15">
        <f t="shared" si="2"/>
        <v>4</v>
      </c>
      <c r="AF37" s="15">
        <f t="shared" si="2"/>
        <v>4</v>
      </c>
      <c r="AG37" s="15">
        <f t="shared" si="2"/>
        <v>0</v>
      </c>
      <c r="AH37" s="15">
        <f t="shared" si="2"/>
        <v>0</v>
      </c>
      <c r="AI37" s="15">
        <f t="shared" si="2"/>
        <v>0</v>
      </c>
      <c r="AJ37" s="15"/>
      <c r="AK37" s="15"/>
      <c r="AL37" s="15"/>
      <c r="AM37" s="15"/>
    </row>
  </sheetData>
  <mergeCells count="33">
    <mergeCell ref="B37:F37"/>
    <mergeCell ref="V4:V5"/>
    <mergeCell ref="Y4:Y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Z4:Z5"/>
    <mergeCell ref="AH4:AH5"/>
    <mergeCell ref="AI4:AI5"/>
    <mergeCell ref="AB4:AB5"/>
    <mergeCell ref="AC4:AC5"/>
    <mergeCell ref="AD4:AD5"/>
    <mergeCell ref="AE4:AE5"/>
    <mergeCell ref="AF4:AF5"/>
    <mergeCell ref="AG4:AG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WVQ983046:WWQ983076 JE6:KE36 TA6:UA36 ACW6:ADW36 AMS6:ANS36 AWO6:AXO36 BGK6:BHK36 BQG6:BRG36 CAC6:CBC36 CJY6:CKY36 CTU6:CUU36 DDQ6:DEQ36 DNM6:DOM36 DXI6:DYI36 EHE6:EIE36 ERA6:ESA36 FAW6:FBW36 FKS6:FLS36 FUO6:FVO36 GEK6:GFK36 GOG6:GPG36 GYC6:GZC36 HHY6:HIY36 HRU6:HSU36 IBQ6:ICQ36 ILM6:IMM36 IVI6:IWI36 JFE6:JGE36 JPA6:JQA36 JYW6:JZW36 KIS6:KJS36 KSO6:KTO36 LCK6:LDK36 LMG6:LNG36 LWC6:LXC36 MFY6:MGY36 MPU6:MQU36 MZQ6:NAQ36 NJM6:NKM36 NTI6:NUI36 ODE6:OEE36 ONA6:OOA36 OWW6:OXW36 PGS6:PHS36 PQO6:PRO36 QAK6:QBK36 QKG6:QLG36 QUC6:QVC36 RDY6:REY36 RNU6:ROU36 RXQ6:RYQ36 SHM6:SIM36 SRI6:SSI36 TBE6:TCE36 TLA6:TMA36 TUW6:TVW36 UES6:UFS36 UOO6:UPO36 UYK6:UZK36 VIG6:VJG36 VSC6:VTC36 WBY6:WCY36 WLU6:WMU36 WVQ6:WWQ36 G65542:AI65572 JE65542:KE65572 TA65542:UA65572 ACW65542:ADW65572 AMS65542:ANS65572 AWO65542:AXO65572 BGK65542:BHK65572 BQG65542:BRG65572 CAC65542:CBC65572 CJY65542:CKY65572 CTU65542:CUU65572 DDQ65542:DEQ65572 DNM65542:DOM65572 DXI65542:DYI65572 EHE65542:EIE65572 ERA65542:ESA65572 FAW65542:FBW65572 FKS65542:FLS65572 FUO65542:FVO65572 GEK65542:GFK65572 GOG65542:GPG65572 GYC65542:GZC65572 HHY65542:HIY65572 HRU65542:HSU65572 IBQ65542:ICQ65572 ILM65542:IMM65572 IVI65542:IWI65572 JFE65542:JGE65572 JPA65542:JQA65572 JYW65542:JZW65572 KIS65542:KJS65572 KSO65542:KTO65572 LCK65542:LDK65572 LMG65542:LNG65572 LWC65542:LXC65572 MFY65542:MGY65572 MPU65542:MQU65572 MZQ65542:NAQ65572 NJM65542:NKM65572 NTI65542:NUI65572 ODE65542:OEE65572 ONA65542:OOA65572 OWW65542:OXW65572 PGS65542:PHS65572 PQO65542:PRO65572 QAK65542:QBK65572 QKG65542:QLG65572 QUC65542:QVC65572 RDY65542:REY65572 RNU65542:ROU65572 RXQ65542:RYQ65572 SHM65542:SIM65572 SRI65542:SSI65572 TBE65542:TCE65572 TLA65542:TMA65572 TUW65542:TVW65572 UES65542:UFS65572 UOO65542:UPO65572 UYK65542:UZK65572 VIG65542:VJG65572 VSC65542:VTC65572 WBY65542:WCY65572 WLU65542:WMU65572 WVQ65542:WWQ65572 G131078:AI131108 JE131078:KE131108 TA131078:UA131108 ACW131078:ADW131108 AMS131078:ANS131108 AWO131078:AXO131108 BGK131078:BHK131108 BQG131078:BRG131108 CAC131078:CBC131108 CJY131078:CKY131108 CTU131078:CUU131108 DDQ131078:DEQ131108 DNM131078:DOM131108 DXI131078:DYI131108 EHE131078:EIE131108 ERA131078:ESA131108 FAW131078:FBW131108 FKS131078:FLS131108 FUO131078:FVO131108 GEK131078:GFK131108 GOG131078:GPG131108 GYC131078:GZC131108 HHY131078:HIY131108 HRU131078:HSU131108 IBQ131078:ICQ131108 ILM131078:IMM131108 IVI131078:IWI131108 JFE131078:JGE131108 JPA131078:JQA131108 JYW131078:JZW131108 KIS131078:KJS131108 KSO131078:KTO131108 LCK131078:LDK131108 LMG131078:LNG131108 LWC131078:LXC131108 MFY131078:MGY131108 MPU131078:MQU131108 MZQ131078:NAQ131108 NJM131078:NKM131108 NTI131078:NUI131108 ODE131078:OEE131108 ONA131078:OOA131108 OWW131078:OXW131108 PGS131078:PHS131108 PQO131078:PRO131108 QAK131078:QBK131108 QKG131078:QLG131108 QUC131078:QVC131108 RDY131078:REY131108 RNU131078:ROU131108 RXQ131078:RYQ131108 SHM131078:SIM131108 SRI131078:SSI131108 TBE131078:TCE131108 TLA131078:TMA131108 TUW131078:TVW131108 UES131078:UFS131108 UOO131078:UPO131108 UYK131078:UZK131108 VIG131078:VJG131108 VSC131078:VTC131108 WBY131078:WCY131108 WLU131078:WMU131108 WVQ131078:WWQ131108 G196614:AI196644 JE196614:KE196644 TA196614:UA196644 ACW196614:ADW196644 AMS196614:ANS196644 AWO196614:AXO196644 BGK196614:BHK196644 BQG196614:BRG196644 CAC196614:CBC196644 CJY196614:CKY196644 CTU196614:CUU196644 DDQ196614:DEQ196644 DNM196614:DOM196644 DXI196614:DYI196644 EHE196614:EIE196644 ERA196614:ESA196644 FAW196614:FBW196644 FKS196614:FLS196644 FUO196614:FVO196644 GEK196614:GFK196644 GOG196614:GPG196644 GYC196614:GZC196644 HHY196614:HIY196644 HRU196614:HSU196644 IBQ196614:ICQ196644 ILM196614:IMM196644 IVI196614:IWI196644 JFE196614:JGE196644 JPA196614:JQA196644 JYW196614:JZW196644 KIS196614:KJS196644 KSO196614:KTO196644 LCK196614:LDK196644 LMG196614:LNG196644 LWC196614:LXC196644 MFY196614:MGY196644 MPU196614:MQU196644 MZQ196614:NAQ196644 NJM196614:NKM196644 NTI196614:NUI196644 ODE196614:OEE196644 ONA196614:OOA196644 OWW196614:OXW196644 PGS196614:PHS196644 PQO196614:PRO196644 QAK196614:QBK196644 QKG196614:QLG196644 QUC196614:QVC196644 RDY196614:REY196644 RNU196614:ROU196644 RXQ196614:RYQ196644 SHM196614:SIM196644 SRI196614:SSI196644 TBE196614:TCE196644 TLA196614:TMA196644 TUW196614:TVW196644 UES196614:UFS196644 UOO196614:UPO196644 UYK196614:UZK196644 VIG196614:VJG196644 VSC196614:VTC196644 WBY196614:WCY196644 WLU196614:WMU196644 WVQ196614:WWQ196644 G262150:AI262180 JE262150:KE262180 TA262150:UA262180 ACW262150:ADW262180 AMS262150:ANS262180 AWO262150:AXO262180 BGK262150:BHK262180 BQG262150:BRG262180 CAC262150:CBC262180 CJY262150:CKY262180 CTU262150:CUU262180 DDQ262150:DEQ262180 DNM262150:DOM262180 DXI262150:DYI262180 EHE262150:EIE262180 ERA262150:ESA262180 FAW262150:FBW262180 FKS262150:FLS262180 FUO262150:FVO262180 GEK262150:GFK262180 GOG262150:GPG262180 GYC262150:GZC262180 HHY262150:HIY262180 HRU262150:HSU262180 IBQ262150:ICQ262180 ILM262150:IMM262180 IVI262150:IWI262180 JFE262150:JGE262180 JPA262150:JQA262180 JYW262150:JZW262180 KIS262150:KJS262180 KSO262150:KTO262180 LCK262150:LDK262180 LMG262150:LNG262180 LWC262150:LXC262180 MFY262150:MGY262180 MPU262150:MQU262180 MZQ262150:NAQ262180 NJM262150:NKM262180 NTI262150:NUI262180 ODE262150:OEE262180 ONA262150:OOA262180 OWW262150:OXW262180 PGS262150:PHS262180 PQO262150:PRO262180 QAK262150:QBK262180 QKG262150:QLG262180 QUC262150:QVC262180 RDY262150:REY262180 RNU262150:ROU262180 RXQ262150:RYQ262180 SHM262150:SIM262180 SRI262150:SSI262180 TBE262150:TCE262180 TLA262150:TMA262180 TUW262150:TVW262180 UES262150:UFS262180 UOO262150:UPO262180 UYK262150:UZK262180 VIG262150:VJG262180 VSC262150:VTC262180 WBY262150:WCY262180 WLU262150:WMU262180 WVQ262150:WWQ262180 G327686:AI327716 JE327686:KE327716 TA327686:UA327716 ACW327686:ADW327716 AMS327686:ANS327716 AWO327686:AXO327716 BGK327686:BHK327716 BQG327686:BRG327716 CAC327686:CBC327716 CJY327686:CKY327716 CTU327686:CUU327716 DDQ327686:DEQ327716 DNM327686:DOM327716 DXI327686:DYI327716 EHE327686:EIE327716 ERA327686:ESA327716 FAW327686:FBW327716 FKS327686:FLS327716 FUO327686:FVO327716 GEK327686:GFK327716 GOG327686:GPG327716 GYC327686:GZC327716 HHY327686:HIY327716 HRU327686:HSU327716 IBQ327686:ICQ327716 ILM327686:IMM327716 IVI327686:IWI327716 JFE327686:JGE327716 JPA327686:JQA327716 JYW327686:JZW327716 KIS327686:KJS327716 KSO327686:KTO327716 LCK327686:LDK327716 LMG327686:LNG327716 LWC327686:LXC327716 MFY327686:MGY327716 MPU327686:MQU327716 MZQ327686:NAQ327716 NJM327686:NKM327716 NTI327686:NUI327716 ODE327686:OEE327716 ONA327686:OOA327716 OWW327686:OXW327716 PGS327686:PHS327716 PQO327686:PRO327716 QAK327686:QBK327716 QKG327686:QLG327716 QUC327686:QVC327716 RDY327686:REY327716 RNU327686:ROU327716 RXQ327686:RYQ327716 SHM327686:SIM327716 SRI327686:SSI327716 TBE327686:TCE327716 TLA327686:TMA327716 TUW327686:TVW327716 UES327686:UFS327716 UOO327686:UPO327716 UYK327686:UZK327716 VIG327686:VJG327716 VSC327686:VTC327716 WBY327686:WCY327716 WLU327686:WMU327716 WVQ327686:WWQ327716 G393222:AI393252 JE393222:KE393252 TA393222:UA393252 ACW393222:ADW393252 AMS393222:ANS393252 AWO393222:AXO393252 BGK393222:BHK393252 BQG393222:BRG393252 CAC393222:CBC393252 CJY393222:CKY393252 CTU393222:CUU393252 DDQ393222:DEQ393252 DNM393222:DOM393252 DXI393222:DYI393252 EHE393222:EIE393252 ERA393222:ESA393252 FAW393222:FBW393252 FKS393222:FLS393252 FUO393222:FVO393252 GEK393222:GFK393252 GOG393222:GPG393252 GYC393222:GZC393252 HHY393222:HIY393252 HRU393222:HSU393252 IBQ393222:ICQ393252 ILM393222:IMM393252 IVI393222:IWI393252 JFE393222:JGE393252 JPA393222:JQA393252 JYW393222:JZW393252 KIS393222:KJS393252 KSO393222:KTO393252 LCK393222:LDK393252 LMG393222:LNG393252 LWC393222:LXC393252 MFY393222:MGY393252 MPU393222:MQU393252 MZQ393222:NAQ393252 NJM393222:NKM393252 NTI393222:NUI393252 ODE393222:OEE393252 ONA393222:OOA393252 OWW393222:OXW393252 PGS393222:PHS393252 PQO393222:PRO393252 QAK393222:QBK393252 QKG393222:QLG393252 QUC393222:QVC393252 RDY393222:REY393252 RNU393222:ROU393252 RXQ393222:RYQ393252 SHM393222:SIM393252 SRI393222:SSI393252 TBE393222:TCE393252 TLA393222:TMA393252 TUW393222:TVW393252 UES393222:UFS393252 UOO393222:UPO393252 UYK393222:UZK393252 VIG393222:VJG393252 VSC393222:VTC393252 WBY393222:WCY393252 WLU393222:WMU393252 WVQ393222:WWQ393252 G458758:AI458788 JE458758:KE458788 TA458758:UA458788 ACW458758:ADW458788 AMS458758:ANS458788 AWO458758:AXO458788 BGK458758:BHK458788 BQG458758:BRG458788 CAC458758:CBC458788 CJY458758:CKY458788 CTU458758:CUU458788 DDQ458758:DEQ458788 DNM458758:DOM458788 DXI458758:DYI458788 EHE458758:EIE458788 ERA458758:ESA458788 FAW458758:FBW458788 FKS458758:FLS458788 FUO458758:FVO458788 GEK458758:GFK458788 GOG458758:GPG458788 GYC458758:GZC458788 HHY458758:HIY458788 HRU458758:HSU458788 IBQ458758:ICQ458788 ILM458758:IMM458788 IVI458758:IWI458788 JFE458758:JGE458788 JPA458758:JQA458788 JYW458758:JZW458788 KIS458758:KJS458788 KSO458758:KTO458788 LCK458758:LDK458788 LMG458758:LNG458788 LWC458758:LXC458788 MFY458758:MGY458788 MPU458758:MQU458788 MZQ458758:NAQ458788 NJM458758:NKM458788 NTI458758:NUI458788 ODE458758:OEE458788 ONA458758:OOA458788 OWW458758:OXW458788 PGS458758:PHS458788 PQO458758:PRO458788 QAK458758:QBK458788 QKG458758:QLG458788 QUC458758:QVC458788 RDY458758:REY458788 RNU458758:ROU458788 RXQ458758:RYQ458788 SHM458758:SIM458788 SRI458758:SSI458788 TBE458758:TCE458788 TLA458758:TMA458788 TUW458758:TVW458788 UES458758:UFS458788 UOO458758:UPO458788 UYK458758:UZK458788 VIG458758:VJG458788 VSC458758:VTC458788 WBY458758:WCY458788 WLU458758:WMU458788 WVQ458758:WWQ458788 G524294:AI524324 JE524294:KE524324 TA524294:UA524324 ACW524294:ADW524324 AMS524294:ANS524324 AWO524294:AXO524324 BGK524294:BHK524324 BQG524294:BRG524324 CAC524294:CBC524324 CJY524294:CKY524324 CTU524294:CUU524324 DDQ524294:DEQ524324 DNM524294:DOM524324 DXI524294:DYI524324 EHE524294:EIE524324 ERA524294:ESA524324 FAW524294:FBW524324 FKS524294:FLS524324 FUO524294:FVO524324 GEK524294:GFK524324 GOG524294:GPG524324 GYC524294:GZC524324 HHY524294:HIY524324 HRU524294:HSU524324 IBQ524294:ICQ524324 ILM524294:IMM524324 IVI524294:IWI524324 JFE524294:JGE524324 JPA524294:JQA524324 JYW524294:JZW524324 KIS524294:KJS524324 KSO524294:KTO524324 LCK524294:LDK524324 LMG524294:LNG524324 LWC524294:LXC524324 MFY524294:MGY524324 MPU524294:MQU524324 MZQ524294:NAQ524324 NJM524294:NKM524324 NTI524294:NUI524324 ODE524294:OEE524324 ONA524294:OOA524324 OWW524294:OXW524324 PGS524294:PHS524324 PQO524294:PRO524324 QAK524294:QBK524324 QKG524294:QLG524324 QUC524294:QVC524324 RDY524294:REY524324 RNU524294:ROU524324 RXQ524294:RYQ524324 SHM524294:SIM524324 SRI524294:SSI524324 TBE524294:TCE524324 TLA524294:TMA524324 TUW524294:TVW524324 UES524294:UFS524324 UOO524294:UPO524324 UYK524294:UZK524324 VIG524294:VJG524324 VSC524294:VTC524324 WBY524294:WCY524324 WLU524294:WMU524324 WVQ524294:WWQ524324 G589830:AI589860 JE589830:KE589860 TA589830:UA589860 ACW589830:ADW589860 AMS589830:ANS589860 AWO589830:AXO589860 BGK589830:BHK589860 BQG589830:BRG589860 CAC589830:CBC589860 CJY589830:CKY589860 CTU589830:CUU589860 DDQ589830:DEQ589860 DNM589830:DOM589860 DXI589830:DYI589860 EHE589830:EIE589860 ERA589830:ESA589860 FAW589830:FBW589860 FKS589830:FLS589860 FUO589830:FVO589860 GEK589830:GFK589860 GOG589830:GPG589860 GYC589830:GZC589860 HHY589830:HIY589860 HRU589830:HSU589860 IBQ589830:ICQ589860 ILM589830:IMM589860 IVI589830:IWI589860 JFE589830:JGE589860 JPA589830:JQA589860 JYW589830:JZW589860 KIS589830:KJS589860 KSO589830:KTO589860 LCK589830:LDK589860 LMG589830:LNG589860 LWC589830:LXC589860 MFY589830:MGY589860 MPU589830:MQU589860 MZQ589830:NAQ589860 NJM589830:NKM589860 NTI589830:NUI589860 ODE589830:OEE589860 ONA589830:OOA589860 OWW589830:OXW589860 PGS589830:PHS589860 PQO589830:PRO589860 QAK589830:QBK589860 QKG589830:QLG589860 QUC589830:QVC589860 RDY589830:REY589860 RNU589830:ROU589860 RXQ589830:RYQ589860 SHM589830:SIM589860 SRI589830:SSI589860 TBE589830:TCE589860 TLA589830:TMA589860 TUW589830:TVW589860 UES589830:UFS589860 UOO589830:UPO589860 UYK589830:UZK589860 VIG589830:VJG589860 VSC589830:VTC589860 WBY589830:WCY589860 WLU589830:WMU589860 WVQ589830:WWQ589860 G655366:AI655396 JE655366:KE655396 TA655366:UA655396 ACW655366:ADW655396 AMS655366:ANS655396 AWO655366:AXO655396 BGK655366:BHK655396 BQG655366:BRG655396 CAC655366:CBC655396 CJY655366:CKY655396 CTU655366:CUU655396 DDQ655366:DEQ655396 DNM655366:DOM655396 DXI655366:DYI655396 EHE655366:EIE655396 ERA655366:ESA655396 FAW655366:FBW655396 FKS655366:FLS655396 FUO655366:FVO655396 GEK655366:GFK655396 GOG655366:GPG655396 GYC655366:GZC655396 HHY655366:HIY655396 HRU655366:HSU655396 IBQ655366:ICQ655396 ILM655366:IMM655396 IVI655366:IWI655396 JFE655366:JGE655396 JPA655366:JQA655396 JYW655366:JZW655396 KIS655366:KJS655396 KSO655366:KTO655396 LCK655366:LDK655396 LMG655366:LNG655396 LWC655366:LXC655396 MFY655366:MGY655396 MPU655366:MQU655396 MZQ655366:NAQ655396 NJM655366:NKM655396 NTI655366:NUI655396 ODE655366:OEE655396 ONA655366:OOA655396 OWW655366:OXW655396 PGS655366:PHS655396 PQO655366:PRO655396 QAK655366:QBK655396 QKG655366:QLG655396 QUC655366:QVC655396 RDY655366:REY655396 RNU655366:ROU655396 RXQ655366:RYQ655396 SHM655366:SIM655396 SRI655366:SSI655396 TBE655366:TCE655396 TLA655366:TMA655396 TUW655366:TVW655396 UES655366:UFS655396 UOO655366:UPO655396 UYK655366:UZK655396 VIG655366:VJG655396 VSC655366:VTC655396 WBY655366:WCY655396 WLU655366:WMU655396 WVQ655366:WWQ655396 G720902:AI720932 JE720902:KE720932 TA720902:UA720932 ACW720902:ADW720932 AMS720902:ANS720932 AWO720902:AXO720932 BGK720902:BHK720932 BQG720902:BRG720932 CAC720902:CBC720932 CJY720902:CKY720932 CTU720902:CUU720932 DDQ720902:DEQ720932 DNM720902:DOM720932 DXI720902:DYI720932 EHE720902:EIE720932 ERA720902:ESA720932 FAW720902:FBW720932 FKS720902:FLS720932 FUO720902:FVO720932 GEK720902:GFK720932 GOG720902:GPG720932 GYC720902:GZC720932 HHY720902:HIY720932 HRU720902:HSU720932 IBQ720902:ICQ720932 ILM720902:IMM720932 IVI720902:IWI720932 JFE720902:JGE720932 JPA720902:JQA720932 JYW720902:JZW720932 KIS720902:KJS720932 KSO720902:KTO720932 LCK720902:LDK720932 LMG720902:LNG720932 LWC720902:LXC720932 MFY720902:MGY720932 MPU720902:MQU720932 MZQ720902:NAQ720932 NJM720902:NKM720932 NTI720902:NUI720932 ODE720902:OEE720932 ONA720902:OOA720932 OWW720902:OXW720932 PGS720902:PHS720932 PQO720902:PRO720932 QAK720902:QBK720932 QKG720902:QLG720932 QUC720902:QVC720932 RDY720902:REY720932 RNU720902:ROU720932 RXQ720902:RYQ720932 SHM720902:SIM720932 SRI720902:SSI720932 TBE720902:TCE720932 TLA720902:TMA720932 TUW720902:TVW720932 UES720902:UFS720932 UOO720902:UPO720932 UYK720902:UZK720932 VIG720902:VJG720932 VSC720902:VTC720932 WBY720902:WCY720932 WLU720902:WMU720932 WVQ720902:WWQ720932 G786438:AI786468 JE786438:KE786468 TA786438:UA786468 ACW786438:ADW786468 AMS786438:ANS786468 AWO786438:AXO786468 BGK786438:BHK786468 BQG786438:BRG786468 CAC786438:CBC786468 CJY786438:CKY786468 CTU786438:CUU786468 DDQ786438:DEQ786468 DNM786438:DOM786468 DXI786438:DYI786468 EHE786438:EIE786468 ERA786438:ESA786468 FAW786438:FBW786468 FKS786438:FLS786468 FUO786438:FVO786468 GEK786438:GFK786468 GOG786438:GPG786468 GYC786438:GZC786468 HHY786438:HIY786468 HRU786438:HSU786468 IBQ786438:ICQ786468 ILM786438:IMM786468 IVI786438:IWI786468 JFE786438:JGE786468 JPA786438:JQA786468 JYW786438:JZW786468 KIS786438:KJS786468 KSO786438:KTO786468 LCK786438:LDK786468 LMG786438:LNG786468 LWC786438:LXC786468 MFY786438:MGY786468 MPU786438:MQU786468 MZQ786438:NAQ786468 NJM786438:NKM786468 NTI786438:NUI786468 ODE786438:OEE786468 ONA786438:OOA786468 OWW786438:OXW786468 PGS786438:PHS786468 PQO786438:PRO786468 QAK786438:QBK786468 QKG786438:QLG786468 QUC786438:QVC786468 RDY786438:REY786468 RNU786438:ROU786468 RXQ786438:RYQ786468 SHM786438:SIM786468 SRI786438:SSI786468 TBE786438:TCE786468 TLA786438:TMA786468 TUW786438:TVW786468 UES786438:UFS786468 UOO786438:UPO786468 UYK786438:UZK786468 VIG786438:VJG786468 VSC786438:VTC786468 WBY786438:WCY786468 WLU786438:WMU786468 WVQ786438:WWQ786468 G851974:AI852004 JE851974:KE852004 TA851974:UA852004 ACW851974:ADW852004 AMS851974:ANS852004 AWO851974:AXO852004 BGK851974:BHK852004 BQG851974:BRG852004 CAC851974:CBC852004 CJY851974:CKY852004 CTU851974:CUU852004 DDQ851974:DEQ852004 DNM851974:DOM852004 DXI851974:DYI852004 EHE851974:EIE852004 ERA851974:ESA852004 FAW851974:FBW852004 FKS851974:FLS852004 FUO851974:FVO852004 GEK851974:GFK852004 GOG851974:GPG852004 GYC851974:GZC852004 HHY851974:HIY852004 HRU851974:HSU852004 IBQ851974:ICQ852004 ILM851974:IMM852004 IVI851974:IWI852004 JFE851974:JGE852004 JPA851974:JQA852004 JYW851974:JZW852004 KIS851974:KJS852004 KSO851974:KTO852004 LCK851974:LDK852004 LMG851974:LNG852004 LWC851974:LXC852004 MFY851974:MGY852004 MPU851974:MQU852004 MZQ851974:NAQ852004 NJM851974:NKM852004 NTI851974:NUI852004 ODE851974:OEE852004 ONA851974:OOA852004 OWW851974:OXW852004 PGS851974:PHS852004 PQO851974:PRO852004 QAK851974:QBK852004 QKG851974:QLG852004 QUC851974:QVC852004 RDY851974:REY852004 RNU851974:ROU852004 RXQ851974:RYQ852004 SHM851974:SIM852004 SRI851974:SSI852004 TBE851974:TCE852004 TLA851974:TMA852004 TUW851974:TVW852004 UES851974:UFS852004 UOO851974:UPO852004 UYK851974:UZK852004 VIG851974:VJG852004 VSC851974:VTC852004 WBY851974:WCY852004 WLU851974:WMU852004 WVQ851974:WWQ852004 G917510:AI917540 JE917510:KE917540 TA917510:UA917540 ACW917510:ADW917540 AMS917510:ANS917540 AWO917510:AXO917540 BGK917510:BHK917540 BQG917510:BRG917540 CAC917510:CBC917540 CJY917510:CKY917540 CTU917510:CUU917540 DDQ917510:DEQ917540 DNM917510:DOM917540 DXI917510:DYI917540 EHE917510:EIE917540 ERA917510:ESA917540 FAW917510:FBW917540 FKS917510:FLS917540 FUO917510:FVO917540 GEK917510:GFK917540 GOG917510:GPG917540 GYC917510:GZC917540 HHY917510:HIY917540 HRU917510:HSU917540 IBQ917510:ICQ917540 ILM917510:IMM917540 IVI917510:IWI917540 JFE917510:JGE917540 JPA917510:JQA917540 JYW917510:JZW917540 KIS917510:KJS917540 KSO917510:KTO917540 LCK917510:LDK917540 LMG917510:LNG917540 LWC917510:LXC917540 MFY917510:MGY917540 MPU917510:MQU917540 MZQ917510:NAQ917540 NJM917510:NKM917540 NTI917510:NUI917540 ODE917510:OEE917540 ONA917510:OOA917540 OWW917510:OXW917540 PGS917510:PHS917540 PQO917510:PRO917540 QAK917510:QBK917540 QKG917510:QLG917540 QUC917510:QVC917540 RDY917510:REY917540 RNU917510:ROU917540 RXQ917510:RYQ917540 SHM917510:SIM917540 SRI917510:SSI917540 TBE917510:TCE917540 TLA917510:TMA917540 TUW917510:TVW917540 UES917510:UFS917540 UOO917510:UPO917540 UYK917510:UZK917540 VIG917510:VJG917540 VSC917510:VTC917540 WBY917510:WCY917540 WLU917510:WMU917540 WVQ917510:WWQ917540 G983046:AI983076 JE983046:KE983076 TA983046:UA983076 ACW983046:ADW983076 AMS983046:ANS983076 AWO983046:AXO983076 BGK983046:BHK983076 BQG983046:BRG983076 CAC983046:CBC983076 CJY983046:CKY983076 CTU983046:CUU983076 DDQ983046:DEQ983076 DNM983046:DOM983076 DXI983046:DYI983076 EHE983046:EIE983076 ERA983046:ESA983076 FAW983046:FBW983076 FKS983046:FLS983076 FUO983046:FVO983076 GEK983046:GFK983076 GOG983046:GPG983076 GYC983046:GZC983076 HHY983046:HIY983076 HRU983046:HSU983076 IBQ983046:ICQ983076 ILM983046:IMM983076 IVI983046:IWI983076 JFE983046:JGE983076 JPA983046:JQA983076 JYW983046:JZW983076 KIS983046:KJS983076 KSO983046:KTO983076 LCK983046:LDK983076 LMG983046:LNG983076 LWC983046:LXC983076 MFY983046:MGY983076 MPU983046:MQU983076 MZQ983046:NAQ983076 NJM983046:NKM983076 NTI983046:NUI983076 ODE983046:OEE983076 ONA983046:OOA983076 OWW983046:OXW983076 PGS983046:PHS983076 PQO983046:PRO983076 QAK983046:QBK983076 QKG983046:QLG983076 QUC983046:QVC983076 RDY983046:REY983076 RNU983046:ROU983076 RXQ983046:RYQ983076 SHM983046:SIM983076 SRI983046:SSI983076 TBE983046:TCE983076 TLA983046:TMA983076 TUW983046:TVW983076 UES983046:UFS983076 UOO983046:UPO983076 UYK983046:UZK983076 VIG983046:VJG983076 VSC983046:VTC983076 WBY983046:WCY983076 WLU983046:WMU983076 G6:U36 W6:AI36 V6:V17 V19:V28">
      <formula1>0</formula1>
    </dataValidation>
  </dataValidation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1:AO12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9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9"/>
  </cols>
  <sheetData>
    <row r="1" spans="2:41" ht="15.75" thickBot="1" x14ac:dyDescent="0.3"/>
    <row r="2" spans="2:41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41" ht="16.5" thickBot="1" x14ac:dyDescent="0.3">
      <c r="B3" s="72" t="s">
        <v>154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41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87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41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41" s="45" customFormat="1" ht="15.75" thickBot="1" x14ac:dyDescent="0.3">
      <c r="B6" s="23">
        <v>101</v>
      </c>
      <c r="C6" s="23">
        <v>1</v>
      </c>
      <c r="D6" s="23" t="s">
        <v>25</v>
      </c>
      <c r="E6" s="23"/>
      <c r="F6" s="23"/>
      <c r="G6" s="30">
        <v>7</v>
      </c>
      <c r="H6" s="30">
        <v>0</v>
      </c>
      <c r="I6" s="30">
        <v>1</v>
      </c>
      <c r="J6" s="30">
        <v>1</v>
      </c>
      <c r="K6" s="30">
        <v>1</v>
      </c>
      <c r="L6" s="30">
        <v>1</v>
      </c>
      <c r="M6" s="30">
        <v>0</v>
      </c>
      <c r="N6" s="30">
        <v>1</v>
      </c>
      <c r="O6" s="30">
        <v>2</v>
      </c>
      <c r="P6" s="30">
        <v>0</v>
      </c>
      <c r="Q6" s="30">
        <v>0</v>
      </c>
      <c r="R6" s="30">
        <v>0</v>
      </c>
      <c r="S6" s="30">
        <v>0</v>
      </c>
      <c r="T6" s="30">
        <v>2</v>
      </c>
      <c r="U6" s="30">
        <v>3500</v>
      </c>
      <c r="V6" s="30">
        <f>U6/T6</f>
        <v>1750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1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41" s="45" customFormat="1" ht="15.75" thickBot="1" x14ac:dyDescent="0.3">
      <c r="B7" s="23">
        <v>101</v>
      </c>
      <c r="C7" s="23">
        <v>1</v>
      </c>
      <c r="D7" s="23" t="s">
        <v>26</v>
      </c>
      <c r="E7" s="23"/>
      <c r="F7" s="23"/>
      <c r="G7" s="30">
        <v>1</v>
      </c>
      <c r="H7" s="30">
        <v>1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1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41" s="45" customFormat="1" ht="15.75" thickBot="1" x14ac:dyDescent="0.3">
      <c r="B8" s="23">
        <v>101</v>
      </c>
      <c r="C8" s="23">
        <v>1</v>
      </c>
      <c r="D8" s="23" t="s">
        <v>27</v>
      </c>
      <c r="E8" s="23"/>
      <c r="F8" s="23"/>
      <c r="G8" s="30">
        <v>25</v>
      </c>
      <c r="H8" s="30">
        <v>0</v>
      </c>
      <c r="I8" s="30">
        <v>0</v>
      </c>
      <c r="J8" s="30">
        <v>11</v>
      </c>
      <c r="K8" s="30">
        <v>0</v>
      </c>
      <c r="L8" s="30">
        <v>0</v>
      </c>
      <c r="M8" s="30">
        <v>11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10</v>
      </c>
      <c r="U8" s="30">
        <v>10000</v>
      </c>
      <c r="V8" s="30">
        <f>U8/T8</f>
        <v>1000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41" s="45" customFormat="1" ht="15.75" thickBot="1" x14ac:dyDescent="0.3">
      <c r="B9" s="23">
        <v>101</v>
      </c>
      <c r="C9" s="23">
        <v>1</v>
      </c>
      <c r="D9" s="23" t="s">
        <v>28</v>
      </c>
      <c r="E9" s="23"/>
      <c r="F9" s="2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41" s="45" customFormat="1" ht="15.75" thickBot="1" x14ac:dyDescent="0.3">
      <c r="B10" s="23">
        <v>101</v>
      </c>
      <c r="C10" s="23">
        <v>2</v>
      </c>
      <c r="D10" s="23" t="s">
        <v>25</v>
      </c>
      <c r="E10" s="23"/>
      <c r="F10" s="2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41" s="45" customFormat="1" ht="15.75" thickBot="1" x14ac:dyDescent="0.3">
      <c r="B11" s="23">
        <v>101</v>
      </c>
      <c r="C11" s="23">
        <v>2</v>
      </c>
      <c r="D11" s="23" t="s">
        <v>26</v>
      </c>
      <c r="E11" s="23"/>
      <c r="F11" s="23"/>
      <c r="G11" s="30">
        <v>0</v>
      </c>
      <c r="H11" s="30">
        <v>0</v>
      </c>
      <c r="I11" s="30">
        <v>1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1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41" s="8" customFormat="1" ht="15.75" x14ac:dyDescent="0.25">
      <c r="B12" s="65" t="s">
        <v>98</v>
      </c>
      <c r="C12" s="65"/>
      <c r="D12" s="65"/>
      <c r="E12" s="65"/>
      <c r="F12" s="65"/>
      <c r="G12" s="15">
        <f>SUM(G6:G11)</f>
        <v>33</v>
      </c>
      <c r="H12" s="15">
        <f t="shared" ref="H12:AI12" si="0">SUM(H6:H11)</f>
        <v>1</v>
      </c>
      <c r="I12" s="15">
        <f t="shared" si="0"/>
        <v>3</v>
      </c>
      <c r="J12" s="15">
        <f t="shared" si="0"/>
        <v>12</v>
      </c>
      <c r="K12" s="15">
        <f t="shared" si="0"/>
        <v>1</v>
      </c>
      <c r="L12" s="15">
        <f t="shared" si="0"/>
        <v>1</v>
      </c>
      <c r="M12" s="15">
        <f t="shared" si="0"/>
        <v>11</v>
      </c>
      <c r="N12" s="15">
        <f t="shared" si="0"/>
        <v>1</v>
      </c>
      <c r="O12" s="15">
        <f t="shared" si="0"/>
        <v>4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12</v>
      </c>
      <c r="U12" s="15">
        <f t="shared" si="0"/>
        <v>13500</v>
      </c>
      <c r="V12" s="15">
        <f>U12/T12</f>
        <v>1125</v>
      </c>
      <c r="W12" s="15">
        <f t="shared" si="0"/>
        <v>0</v>
      </c>
      <c r="X12" s="15">
        <f t="shared" si="0"/>
        <v>0</v>
      </c>
      <c r="Y12" s="15">
        <v>0</v>
      </c>
      <c r="Z12" s="15">
        <f t="shared" si="0"/>
        <v>0</v>
      </c>
      <c r="AA12" s="15">
        <f t="shared" si="0"/>
        <v>0</v>
      </c>
      <c r="AB12" s="15">
        <f t="shared" si="0"/>
        <v>0</v>
      </c>
      <c r="AC12" s="15">
        <f t="shared" si="0"/>
        <v>0</v>
      </c>
      <c r="AD12" s="15">
        <f t="shared" si="0"/>
        <v>1</v>
      </c>
      <c r="AE12" s="15">
        <f t="shared" si="0"/>
        <v>0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15">
        <f t="shared" si="0"/>
        <v>0</v>
      </c>
      <c r="AJ12" s="15"/>
      <c r="AK12" s="15"/>
      <c r="AL12" s="15"/>
      <c r="AM12" s="15"/>
      <c r="AN12" s="15"/>
      <c r="AO12" s="15"/>
    </row>
  </sheetData>
  <mergeCells count="33">
    <mergeCell ref="B12:F12"/>
    <mergeCell ref="Y4:Y5"/>
    <mergeCell ref="V4:V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11 G6:U11 W6:W11 V7 V9:V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3:Y1048576 X1:X11 Y1:Y3 Y6:Y11"/>
  </dataValidation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0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s="9" customFormat="1" ht="16.5" thickBot="1" x14ac:dyDescent="0.3">
      <c r="B3" s="69" t="s">
        <v>122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s="9" customFormat="1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125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s="9" customFormat="1" ht="84.75" customHeight="1" thickBot="1" x14ac:dyDescent="0.3">
      <c r="B5" s="70"/>
      <c r="C5" s="70"/>
      <c r="D5" s="70"/>
      <c r="E5" s="66"/>
      <c r="F5" s="66"/>
      <c r="G5" s="66"/>
      <c r="H5" s="66"/>
      <c r="I5" s="14" t="s">
        <v>18</v>
      </c>
      <c r="J5" s="14" t="s">
        <v>19</v>
      </c>
      <c r="K5" s="14" t="s">
        <v>20</v>
      </c>
      <c r="L5" s="14" t="s">
        <v>22</v>
      </c>
      <c r="M5" s="14" t="s">
        <v>19</v>
      </c>
      <c r="N5" s="14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 t="s">
        <v>123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 t="s">
        <v>123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 t="s">
        <v>124</v>
      </c>
      <c r="C8" s="23">
        <v>1</v>
      </c>
      <c r="D8" s="23" t="s">
        <v>25</v>
      </c>
      <c r="E8" s="23"/>
      <c r="F8" s="23"/>
      <c r="G8" s="30">
        <v>200</v>
      </c>
      <c r="H8" s="30">
        <v>8</v>
      </c>
      <c r="I8" s="30">
        <v>0</v>
      </c>
      <c r="J8" s="30">
        <v>8</v>
      </c>
      <c r="K8" s="30">
        <v>0</v>
      </c>
      <c r="L8" s="30">
        <v>0</v>
      </c>
      <c r="M8" s="30">
        <v>4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24">
        <v>8</v>
      </c>
      <c r="U8" s="24">
        <v>2741000</v>
      </c>
      <c r="V8" s="24">
        <f>U8/T8</f>
        <v>342625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 t="s">
        <v>124</v>
      </c>
      <c r="C9" s="23">
        <v>1</v>
      </c>
      <c r="D9" s="23" t="s">
        <v>26</v>
      </c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ht="15.75" x14ac:dyDescent="0.25">
      <c r="B10" s="65" t="s">
        <v>98</v>
      </c>
      <c r="C10" s="65"/>
      <c r="D10" s="65"/>
      <c r="E10" s="65"/>
      <c r="F10" s="65"/>
      <c r="G10" s="15">
        <f t="shared" ref="G10:U10" si="0">SUM(G3:G9)</f>
        <v>200</v>
      </c>
      <c r="H10" s="15">
        <f t="shared" si="0"/>
        <v>8</v>
      </c>
      <c r="I10" s="15">
        <f t="shared" si="0"/>
        <v>0</v>
      </c>
      <c r="J10" s="15">
        <f t="shared" si="0"/>
        <v>8</v>
      </c>
      <c r="K10" s="15">
        <f t="shared" si="0"/>
        <v>0</v>
      </c>
      <c r="L10" s="15">
        <f t="shared" si="0"/>
        <v>0</v>
      </c>
      <c r="M10" s="15">
        <f t="shared" si="0"/>
        <v>4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8</v>
      </c>
      <c r="U10" s="15">
        <f t="shared" si="0"/>
        <v>2741000</v>
      </c>
      <c r="V10" s="15">
        <f>U10/T10</f>
        <v>342625</v>
      </c>
      <c r="W10" s="15">
        <f t="shared" ref="W10:AI10" si="1">SUM(W3:W9)</f>
        <v>0</v>
      </c>
      <c r="X10" s="15">
        <f t="shared" si="1"/>
        <v>0</v>
      </c>
      <c r="Y10" s="15">
        <f t="shared" si="1"/>
        <v>0</v>
      </c>
      <c r="Z10" s="15">
        <f t="shared" si="1"/>
        <v>0</v>
      </c>
      <c r="AA10" s="15">
        <f t="shared" si="1"/>
        <v>0</v>
      </c>
      <c r="AB10" s="15">
        <f t="shared" si="1"/>
        <v>0</v>
      </c>
      <c r="AC10" s="15">
        <f t="shared" si="1"/>
        <v>0</v>
      </c>
      <c r="AD10" s="15">
        <f t="shared" si="1"/>
        <v>0</v>
      </c>
      <c r="AE10" s="15">
        <f t="shared" si="1"/>
        <v>0</v>
      </c>
      <c r="AF10" s="15">
        <f t="shared" si="1"/>
        <v>0</v>
      </c>
      <c r="AG10" s="15">
        <f t="shared" si="1"/>
        <v>0</v>
      </c>
      <c r="AH10" s="15">
        <f t="shared" si="1"/>
        <v>0</v>
      </c>
      <c r="AI10" s="15">
        <f t="shared" si="1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10:F10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W6:AI9 G6:U9 V6:V10">
      <formula1>0</formula1>
    </dataValidation>
  </dataValidation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1:AI9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s="9" customFormat="1" ht="16.5" thickBot="1" x14ac:dyDescent="0.3">
      <c r="B3" s="72" t="s">
        <v>155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55</v>
      </c>
      <c r="C6" s="23">
        <v>1</v>
      </c>
      <c r="D6" s="23"/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>
        <v>55</v>
      </c>
      <c r="C7" s="23">
        <v>2</v>
      </c>
      <c r="D7" s="23"/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55</v>
      </c>
      <c r="C8" s="23">
        <v>3</v>
      </c>
      <c r="D8" s="23"/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ht="15.75" customHeight="1" x14ac:dyDescent="0.25">
      <c r="B9" s="65" t="s">
        <v>98</v>
      </c>
      <c r="C9" s="65"/>
      <c r="D9" s="65"/>
      <c r="E9" s="65"/>
      <c r="F9" s="65"/>
      <c r="G9" s="15">
        <f>SUM(G6:G8)</f>
        <v>0</v>
      </c>
      <c r="H9" s="15">
        <f t="shared" ref="H9:AI9" si="0">SUM(H6:H8)</f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5">
        <f t="shared" si="0"/>
        <v>0</v>
      </c>
      <c r="V9" s="15">
        <v>0</v>
      </c>
      <c r="W9" s="15">
        <f t="shared" si="0"/>
        <v>0</v>
      </c>
      <c r="X9" s="15">
        <f t="shared" si="0"/>
        <v>0</v>
      </c>
      <c r="Y9" s="15"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5">
        <f t="shared" si="0"/>
        <v>0</v>
      </c>
    </row>
  </sheetData>
  <mergeCells count="33">
    <mergeCell ref="B9:F9"/>
    <mergeCell ref="Y4:Y5"/>
    <mergeCell ref="V4:V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8 G6:W8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0:Y1048576 X1:X8 Y1:Y3 Y6:Y8"/>
  </dataValidation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1:AI11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156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87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58</v>
      </c>
      <c r="C6" s="23">
        <v>1</v>
      </c>
      <c r="D6" s="23" t="s">
        <v>25</v>
      </c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>
        <v>58</v>
      </c>
      <c r="C7" s="23">
        <v>1</v>
      </c>
      <c r="D7" s="23" t="s">
        <v>26</v>
      </c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58</v>
      </c>
      <c r="C8" s="23">
        <v>1</v>
      </c>
      <c r="D8" s="23" t="s">
        <v>27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>
        <v>58</v>
      </c>
      <c r="C9" s="23">
        <v>1</v>
      </c>
      <c r="D9" s="23" t="s">
        <v>28</v>
      </c>
      <c r="E9" s="23"/>
      <c r="F9" s="2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>
        <v>58</v>
      </c>
      <c r="C10" s="23">
        <v>2</v>
      </c>
      <c r="D10" s="23"/>
      <c r="E10" s="23"/>
      <c r="F10" s="2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ht="15.75" customHeight="1" x14ac:dyDescent="0.25">
      <c r="B11" s="65" t="s">
        <v>98</v>
      </c>
      <c r="C11" s="65"/>
      <c r="D11" s="65"/>
      <c r="E11" s="65"/>
      <c r="F11" s="65"/>
      <c r="G11" s="15">
        <f>SUM(G6:G10)</f>
        <v>0</v>
      </c>
      <c r="H11" s="15">
        <f t="shared" ref="H11:AI11" si="0">SUM(H6:H10)</f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0</v>
      </c>
      <c r="T11" s="15">
        <f t="shared" si="0"/>
        <v>0</v>
      </c>
      <c r="U11" s="15">
        <f t="shared" si="0"/>
        <v>0</v>
      </c>
      <c r="V11" s="15">
        <v>0</v>
      </c>
      <c r="W11" s="15">
        <f t="shared" si="0"/>
        <v>0</v>
      </c>
      <c r="X11" s="15">
        <f t="shared" si="0"/>
        <v>0</v>
      </c>
      <c r="Y11" s="15"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>
        <f t="shared" si="0"/>
        <v>0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15">
        <f t="shared" si="0"/>
        <v>0</v>
      </c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11:F11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10 G6:W1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10 X1:X10 X12:Y1048576"/>
  </dataValidation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AI8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10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10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157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46" customFormat="1" ht="15.75" thickBot="1" x14ac:dyDescent="0.3">
      <c r="B6" s="23">
        <v>15</v>
      </c>
      <c r="C6" s="23">
        <v>1</v>
      </c>
      <c r="D6" s="23" t="s">
        <v>25</v>
      </c>
      <c r="E6" s="23"/>
      <c r="F6" s="23"/>
      <c r="G6" s="30">
        <v>13</v>
      </c>
      <c r="H6" s="30">
        <v>1</v>
      </c>
      <c r="I6" s="30">
        <v>3</v>
      </c>
      <c r="J6" s="30">
        <v>16</v>
      </c>
      <c r="K6" s="30">
        <v>0</v>
      </c>
      <c r="L6" s="30">
        <v>4</v>
      </c>
      <c r="M6" s="30">
        <v>15</v>
      </c>
      <c r="N6" s="30">
        <v>0</v>
      </c>
      <c r="O6" s="30">
        <v>0</v>
      </c>
      <c r="P6" s="30">
        <v>0</v>
      </c>
      <c r="Q6" s="30">
        <v>1</v>
      </c>
      <c r="R6" s="30">
        <v>0</v>
      </c>
      <c r="S6" s="30">
        <v>0</v>
      </c>
      <c r="T6" s="30">
        <v>19</v>
      </c>
      <c r="U6" s="30">
        <v>216000</v>
      </c>
      <c r="V6" s="30">
        <f>U6/T6</f>
        <v>11368.421052631578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46" customFormat="1" ht="15.75" thickBot="1" x14ac:dyDescent="0.3">
      <c r="B7" s="23">
        <v>15</v>
      </c>
      <c r="C7" s="23">
        <v>1</v>
      </c>
      <c r="D7" s="23" t="s">
        <v>26</v>
      </c>
      <c r="E7" s="23"/>
      <c r="F7" s="23"/>
      <c r="G7" s="30">
        <v>0</v>
      </c>
      <c r="H7" s="30">
        <v>0</v>
      </c>
      <c r="I7" s="30">
        <v>0</v>
      </c>
      <c r="J7" s="30">
        <v>1</v>
      </c>
      <c r="K7" s="30">
        <v>0</v>
      </c>
      <c r="L7" s="30">
        <v>0</v>
      </c>
      <c r="M7" s="30">
        <v>0</v>
      </c>
      <c r="N7" s="30">
        <v>0</v>
      </c>
      <c r="O7" s="30">
        <v>1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8" customFormat="1" ht="15.75" customHeight="1" x14ac:dyDescent="0.25">
      <c r="B8" s="65" t="s">
        <v>98</v>
      </c>
      <c r="C8" s="65"/>
      <c r="D8" s="65"/>
      <c r="E8" s="65"/>
      <c r="F8" s="65"/>
      <c r="G8" s="15">
        <f>SUM(G6:G7)</f>
        <v>13</v>
      </c>
      <c r="H8" s="15">
        <f t="shared" ref="H8:AI8" si="0">SUM(H6:H7)</f>
        <v>1</v>
      </c>
      <c r="I8" s="15">
        <f t="shared" si="0"/>
        <v>3</v>
      </c>
      <c r="J8" s="15">
        <f t="shared" si="0"/>
        <v>17</v>
      </c>
      <c r="K8" s="15">
        <f t="shared" si="0"/>
        <v>0</v>
      </c>
      <c r="L8" s="15">
        <f t="shared" si="0"/>
        <v>4</v>
      </c>
      <c r="M8" s="15">
        <f t="shared" si="0"/>
        <v>15</v>
      </c>
      <c r="N8" s="15">
        <f t="shared" si="0"/>
        <v>0</v>
      </c>
      <c r="O8" s="15">
        <f t="shared" si="0"/>
        <v>1</v>
      </c>
      <c r="P8" s="15">
        <f t="shared" si="0"/>
        <v>0</v>
      </c>
      <c r="Q8" s="15">
        <f t="shared" si="0"/>
        <v>1</v>
      </c>
      <c r="R8" s="15">
        <f t="shared" si="0"/>
        <v>0</v>
      </c>
      <c r="S8" s="15">
        <f t="shared" si="0"/>
        <v>0</v>
      </c>
      <c r="T8" s="15">
        <f t="shared" si="0"/>
        <v>19</v>
      </c>
      <c r="U8" s="15">
        <f t="shared" si="0"/>
        <v>216000</v>
      </c>
      <c r="V8" s="15">
        <f>U8/T8</f>
        <v>11368.421052631578</v>
      </c>
      <c r="W8" s="15">
        <f t="shared" si="0"/>
        <v>0</v>
      </c>
      <c r="X8" s="15">
        <f t="shared" si="0"/>
        <v>0</v>
      </c>
      <c r="Y8" s="15"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8:F8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7 G6:U7 W6:W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6:Y7 X1:X7 X9:Y1048576"/>
  </dataValidation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B1:AK40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158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83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44" customFormat="1" ht="15.75" thickBot="1" x14ac:dyDescent="0.3">
      <c r="B6" s="23">
        <v>62</v>
      </c>
      <c r="C6" s="23">
        <v>1</v>
      </c>
      <c r="D6" s="23" t="s">
        <v>25</v>
      </c>
      <c r="E6" s="2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0"/>
      <c r="V6" s="30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2:35" s="44" customFormat="1" ht="15.75" thickBot="1" x14ac:dyDescent="0.3">
      <c r="B7" s="23">
        <v>62</v>
      </c>
      <c r="C7" s="23">
        <v>1</v>
      </c>
      <c r="D7" s="23" t="s">
        <v>26</v>
      </c>
      <c r="E7" s="23"/>
      <c r="F7" s="22"/>
      <c r="G7" s="22">
        <v>0</v>
      </c>
      <c r="H7" s="22">
        <v>0</v>
      </c>
      <c r="I7" s="22">
        <v>0</v>
      </c>
      <c r="J7" s="22">
        <v>2</v>
      </c>
      <c r="K7" s="22">
        <v>0</v>
      </c>
      <c r="L7" s="22">
        <v>0</v>
      </c>
      <c r="M7" s="22">
        <v>2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</row>
    <row r="8" spans="2:35" s="44" customFormat="1" ht="15.75" thickBot="1" x14ac:dyDescent="0.3">
      <c r="B8" s="23">
        <v>62</v>
      </c>
      <c r="C8" s="23">
        <v>1</v>
      </c>
      <c r="D8" s="23" t="s">
        <v>27</v>
      </c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0"/>
      <c r="V8" s="30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2:35" s="44" customFormat="1" ht="15.75" thickBot="1" x14ac:dyDescent="0.3">
      <c r="B9" s="23">
        <v>62</v>
      </c>
      <c r="C9" s="23">
        <v>1</v>
      </c>
      <c r="D9" s="23" t="s">
        <v>28</v>
      </c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0"/>
      <c r="V9" s="30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2:35" s="44" customFormat="1" ht="15.75" thickBot="1" x14ac:dyDescent="0.3">
      <c r="B10" s="23">
        <v>62</v>
      </c>
      <c r="C10" s="23">
        <v>1</v>
      </c>
      <c r="D10" s="23" t="s">
        <v>29</v>
      </c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0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2:35" s="44" customFormat="1" ht="15.75" thickBot="1" x14ac:dyDescent="0.3">
      <c r="B11" s="23">
        <v>62</v>
      </c>
      <c r="C11" s="23">
        <v>1</v>
      </c>
      <c r="D11" s="23" t="s">
        <v>30</v>
      </c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0"/>
      <c r="V11" s="30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2:35" s="44" customFormat="1" ht="15.75" thickBot="1" x14ac:dyDescent="0.3">
      <c r="B12" s="23">
        <v>62</v>
      </c>
      <c r="C12" s="23">
        <v>1</v>
      </c>
      <c r="D12" s="23" t="s">
        <v>31</v>
      </c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/>
      <c r="V12" s="30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2:35" s="44" customFormat="1" ht="15.75" thickBot="1" x14ac:dyDescent="0.3">
      <c r="B13" s="23">
        <v>62</v>
      </c>
      <c r="C13" s="23">
        <v>1</v>
      </c>
      <c r="D13" s="23" t="s">
        <v>32</v>
      </c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0"/>
      <c r="V13" s="30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2:35" s="44" customFormat="1" ht="15.75" thickBot="1" x14ac:dyDescent="0.3">
      <c r="B14" s="23">
        <v>62</v>
      </c>
      <c r="C14" s="23">
        <v>1</v>
      </c>
      <c r="D14" s="23" t="s">
        <v>33</v>
      </c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30"/>
      <c r="V14" s="30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2:35" s="44" customFormat="1" ht="15.75" thickBot="1" x14ac:dyDescent="0.3">
      <c r="B15" s="23">
        <v>62</v>
      </c>
      <c r="C15" s="23">
        <v>1</v>
      </c>
      <c r="D15" s="23" t="s">
        <v>34</v>
      </c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0"/>
      <c r="V15" s="30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s="44" customFormat="1" ht="15.75" thickBot="1" x14ac:dyDescent="0.3">
      <c r="B16" s="23">
        <v>62</v>
      </c>
      <c r="C16" s="23">
        <v>1</v>
      </c>
      <c r="D16" s="23" t="s">
        <v>39</v>
      </c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0"/>
      <c r="V16" s="30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2:35" s="44" customFormat="1" ht="15.75" thickBot="1" x14ac:dyDescent="0.3">
      <c r="B17" s="23">
        <v>62</v>
      </c>
      <c r="C17" s="23">
        <v>2</v>
      </c>
      <c r="D17" s="23" t="s">
        <v>25</v>
      </c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0"/>
      <c r="V17" s="30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2:35" s="44" customFormat="1" ht="15.75" thickBot="1" x14ac:dyDescent="0.3">
      <c r="B18" s="23">
        <v>62</v>
      </c>
      <c r="C18" s="23">
        <v>2</v>
      </c>
      <c r="D18" s="23" t="s">
        <v>26</v>
      </c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0"/>
      <c r="V18" s="30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2:35" s="44" customFormat="1" ht="15.75" thickBot="1" x14ac:dyDescent="0.3">
      <c r="B19" s="23">
        <v>62</v>
      </c>
      <c r="C19" s="23">
        <v>2</v>
      </c>
      <c r="D19" s="23" t="s">
        <v>27</v>
      </c>
      <c r="E19" s="23"/>
      <c r="F19" s="22"/>
      <c r="G19" s="22">
        <v>0</v>
      </c>
      <c r="H19" s="22">
        <v>0</v>
      </c>
      <c r="I19" s="22">
        <v>0</v>
      </c>
      <c r="J19" s="22">
        <v>1</v>
      </c>
      <c r="K19" s="22">
        <v>0</v>
      </c>
      <c r="L19" s="22">
        <v>0</v>
      </c>
      <c r="M19" s="22">
        <v>1</v>
      </c>
      <c r="N19" s="22">
        <v>0</v>
      </c>
      <c r="O19" s="22">
        <v>0</v>
      </c>
      <c r="P19" s="22">
        <v>0</v>
      </c>
      <c r="Q19" s="22">
        <v>0</v>
      </c>
      <c r="R19" s="22">
        <v>1</v>
      </c>
      <c r="S19" s="22">
        <v>0</v>
      </c>
      <c r="T19" s="22">
        <v>1</v>
      </c>
      <c r="U19" s="30">
        <v>18000</v>
      </c>
      <c r="V19" s="30">
        <f>U19/T19</f>
        <v>18000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</row>
    <row r="20" spans="2:35" s="44" customFormat="1" ht="15.75" thickBot="1" x14ac:dyDescent="0.3">
      <c r="B20" s="23">
        <v>62</v>
      </c>
      <c r="C20" s="23">
        <v>2</v>
      </c>
      <c r="D20" s="23" t="s">
        <v>28</v>
      </c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30"/>
      <c r="V20" s="30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2:35" s="44" customFormat="1" ht="15.75" thickBot="1" x14ac:dyDescent="0.3">
      <c r="B21" s="23">
        <v>62</v>
      </c>
      <c r="C21" s="23">
        <v>2</v>
      </c>
      <c r="D21" s="23" t="s">
        <v>29</v>
      </c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0"/>
      <c r="V21" s="30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s="44" customFormat="1" ht="15.75" thickBot="1" x14ac:dyDescent="0.3">
      <c r="B22" s="23">
        <v>62</v>
      </c>
      <c r="C22" s="23">
        <v>2</v>
      </c>
      <c r="D22" s="23" t="s">
        <v>30</v>
      </c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0"/>
      <c r="V22" s="30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35" s="44" customFormat="1" ht="15.75" thickBot="1" x14ac:dyDescent="0.3">
      <c r="B23" s="23">
        <v>62</v>
      </c>
      <c r="C23" s="23">
        <v>2</v>
      </c>
      <c r="D23" s="23" t="s">
        <v>31</v>
      </c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30"/>
      <c r="V23" s="30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35" s="44" customFormat="1" ht="15.75" thickBot="1" x14ac:dyDescent="0.3">
      <c r="B24" s="23">
        <v>62</v>
      </c>
      <c r="C24" s="23">
        <v>2</v>
      </c>
      <c r="D24" s="23" t="s">
        <v>32</v>
      </c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30"/>
      <c r="V24" s="30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2:35" s="44" customFormat="1" ht="15.75" thickBot="1" x14ac:dyDescent="0.3">
      <c r="B25" s="23">
        <v>62</v>
      </c>
      <c r="C25" s="23">
        <v>2</v>
      </c>
      <c r="D25" s="23" t="s">
        <v>33</v>
      </c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0"/>
      <c r="V25" s="30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35" s="44" customFormat="1" ht="15.75" thickBot="1" x14ac:dyDescent="0.3">
      <c r="B26" s="23">
        <v>62</v>
      </c>
      <c r="C26" s="23">
        <v>2</v>
      </c>
      <c r="D26" s="23" t="s">
        <v>34</v>
      </c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0"/>
      <c r="V26" s="30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2:35" s="44" customFormat="1" ht="15.75" thickBot="1" x14ac:dyDescent="0.3">
      <c r="B27" s="23">
        <v>62</v>
      </c>
      <c r="C27" s="23">
        <v>2</v>
      </c>
      <c r="D27" s="23" t="s">
        <v>39</v>
      </c>
      <c r="E27" s="23"/>
      <c r="F27" s="22"/>
      <c r="G27" s="22">
        <v>0</v>
      </c>
      <c r="H27" s="22">
        <v>0</v>
      </c>
      <c r="I27" s="22">
        <v>0</v>
      </c>
      <c r="J27" s="22">
        <v>1</v>
      </c>
      <c r="K27" s="22">
        <v>0</v>
      </c>
      <c r="L27" s="22">
        <v>0</v>
      </c>
      <c r="M27" s="22">
        <v>1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</row>
    <row r="28" spans="2:35" s="44" customFormat="1" ht="15.75" thickBot="1" x14ac:dyDescent="0.3">
      <c r="B28" s="23">
        <v>62</v>
      </c>
      <c r="C28" s="23">
        <v>2</v>
      </c>
      <c r="D28" s="23" t="s">
        <v>40</v>
      </c>
      <c r="E28" s="23"/>
      <c r="F28" s="22"/>
      <c r="G28" s="22">
        <v>0</v>
      </c>
      <c r="H28" s="22">
        <v>0</v>
      </c>
      <c r="I28" s="22">
        <v>1</v>
      </c>
      <c r="J28" s="22">
        <v>7</v>
      </c>
      <c r="K28" s="22">
        <v>0</v>
      </c>
      <c r="L28" s="22">
        <v>0</v>
      </c>
      <c r="M28" s="22">
        <v>7</v>
      </c>
      <c r="N28" s="22">
        <v>0</v>
      </c>
      <c r="O28" s="22">
        <v>1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</row>
    <row r="29" spans="2:35" s="44" customFormat="1" ht="15.75" thickBot="1" x14ac:dyDescent="0.3">
      <c r="B29" s="23">
        <v>63</v>
      </c>
      <c r="C29" s="23">
        <v>1</v>
      </c>
      <c r="D29" s="23" t="s">
        <v>25</v>
      </c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0"/>
      <c r="V29" s="30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2:35" s="44" customFormat="1" ht="15.75" thickBot="1" x14ac:dyDescent="0.3">
      <c r="B30" s="23">
        <v>63</v>
      </c>
      <c r="C30" s="23">
        <v>1</v>
      </c>
      <c r="D30" s="23" t="s">
        <v>26</v>
      </c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0"/>
      <c r="V30" s="30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2:35" s="44" customFormat="1" ht="15.75" thickBot="1" x14ac:dyDescent="0.3">
      <c r="B31" s="23">
        <v>63</v>
      </c>
      <c r="C31" s="23">
        <v>1</v>
      </c>
      <c r="D31" s="23" t="s">
        <v>27</v>
      </c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0"/>
      <c r="V31" s="30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2:35" s="44" customFormat="1" ht="15.75" thickBot="1" x14ac:dyDescent="0.3">
      <c r="B32" s="23">
        <v>63</v>
      </c>
      <c r="C32" s="23">
        <v>1</v>
      </c>
      <c r="D32" s="23" t="s">
        <v>28</v>
      </c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0"/>
      <c r="V32" s="30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2:37" s="44" customFormat="1" ht="15.75" thickBot="1" x14ac:dyDescent="0.3">
      <c r="B33" s="23">
        <v>63</v>
      </c>
      <c r="C33" s="23">
        <v>1</v>
      </c>
      <c r="D33" s="23" t="s">
        <v>29</v>
      </c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0"/>
      <c r="V33" s="30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2:37" s="44" customFormat="1" ht="15.75" thickBot="1" x14ac:dyDescent="0.3">
      <c r="B34" s="23">
        <v>63</v>
      </c>
      <c r="C34" s="23">
        <v>1</v>
      </c>
      <c r="D34" s="23" t="s">
        <v>30</v>
      </c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30"/>
      <c r="V34" s="30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2:37" s="44" customFormat="1" ht="15.75" thickBot="1" x14ac:dyDescent="0.3">
      <c r="B35" s="23">
        <v>63</v>
      </c>
      <c r="C35" s="23">
        <v>1</v>
      </c>
      <c r="D35" s="23" t="s">
        <v>31</v>
      </c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0"/>
      <c r="V35" s="30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2:37" s="44" customFormat="1" ht="15.75" thickBot="1" x14ac:dyDescent="0.3">
      <c r="B36" s="23">
        <v>63</v>
      </c>
      <c r="C36" s="23">
        <v>1</v>
      </c>
      <c r="D36" s="23" t="s">
        <v>32</v>
      </c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30"/>
      <c r="V36" s="30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2:37" s="44" customFormat="1" ht="15.75" thickBot="1" x14ac:dyDescent="0.3">
      <c r="B37" s="23">
        <v>63</v>
      </c>
      <c r="C37" s="23">
        <v>1</v>
      </c>
      <c r="D37" s="23" t="s">
        <v>33</v>
      </c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0"/>
      <c r="V37" s="30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37" s="44" customFormat="1" ht="15.75" thickBot="1" x14ac:dyDescent="0.3">
      <c r="B38" s="23">
        <v>63</v>
      </c>
      <c r="C38" s="23">
        <v>1</v>
      </c>
      <c r="D38" s="23" t="s">
        <v>34</v>
      </c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0"/>
      <c r="V38" s="30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2:37" s="44" customFormat="1" ht="15.75" thickBot="1" x14ac:dyDescent="0.3">
      <c r="B39" s="23">
        <v>63</v>
      </c>
      <c r="C39" s="23">
        <v>1</v>
      </c>
      <c r="D39" s="23" t="s">
        <v>39</v>
      </c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30"/>
      <c r="V39" s="30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2:37" ht="15.75" customHeight="1" x14ac:dyDescent="0.25">
      <c r="B40" s="65" t="s">
        <v>98</v>
      </c>
      <c r="C40" s="65"/>
      <c r="D40" s="65"/>
      <c r="E40" s="65"/>
      <c r="F40" s="65"/>
      <c r="G40" s="15">
        <f>SUM(G6:G39)</f>
        <v>0</v>
      </c>
      <c r="H40" s="15">
        <f t="shared" ref="H40:AI40" si="0">SUM(H6:H39)</f>
        <v>0</v>
      </c>
      <c r="I40" s="15">
        <f t="shared" si="0"/>
        <v>1</v>
      </c>
      <c r="J40" s="15">
        <f t="shared" si="0"/>
        <v>11</v>
      </c>
      <c r="K40" s="15">
        <f t="shared" si="0"/>
        <v>0</v>
      </c>
      <c r="L40" s="15">
        <f t="shared" si="0"/>
        <v>0</v>
      </c>
      <c r="M40" s="15">
        <f t="shared" si="0"/>
        <v>11</v>
      </c>
      <c r="N40" s="15">
        <f t="shared" si="0"/>
        <v>0</v>
      </c>
      <c r="O40" s="15">
        <f t="shared" si="0"/>
        <v>1</v>
      </c>
      <c r="P40" s="15">
        <f t="shared" si="0"/>
        <v>0</v>
      </c>
      <c r="Q40" s="15">
        <f t="shared" si="0"/>
        <v>0</v>
      </c>
      <c r="R40" s="15">
        <f t="shared" si="0"/>
        <v>1</v>
      </c>
      <c r="S40" s="15">
        <f t="shared" si="0"/>
        <v>0</v>
      </c>
      <c r="T40" s="15">
        <f t="shared" si="0"/>
        <v>1</v>
      </c>
      <c r="U40" s="15">
        <f t="shared" si="0"/>
        <v>18000</v>
      </c>
      <c r="V40" s="15">
        <f>U40/T40</f>
        <v>18000</v>
      </c>
      <c r="W40" s="15">
        <f t="shared" si="0"/>
        <v>0</v>
      </c>
      <c r="X40" s="15">
        <f t="shared" si="0"/>
        <v>0</v>
      </c>
      <c r="Y40" s="15">
        <v>0</v>
      </c>
      <c r="Z40" s="15">
        <f t="shared" si="0"/>
        <v>0</v>
      </c>
      <c r="AA40" s="15">
        <f t="shared" si="0"/>
        <v>0</v>
      </c>
      <c r="AB40" s="15">
        <f t="shared" si="0"/>
        <v>0</v>
      </c>
      <c r="AC40" s="15">
        <f t="shared" si="0"/>
        <v>0</v>
      </c>
      <c r="AD40" s="15">
        <f t="shared" si="0"/>
        <v>0</v>
      </c>
      <c r="AE40" s="15">
        <f t="shared" si="0"/>
        <v>0</v>
      </c>
      <c r="AF40" s="15">
        <f t="shared" si="0"/>
        <v>0</v>
      </c>
      <c r="AG40" s="15">
        <f t="shared" si="0"/>
        <v>0</v>
      </c>
      <c r="AH40" s="15">
        <f t="shared" si="0"/>
        <v>0</v>
      </c>
      <c r="AI40" s="15">
        <f t="shared" si="0"/>
        <v>0</v>
      </c>
      <c r="AJ40" s="15"/>
      <c r="AK40" s="15"/>
    </row>
  </sheetData>
  <mergeCells count="33">
    <mergeCell ref="B40:F40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O6:W6 G6:N7 Z6:AI6 O7:AI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41:Y1048576 X8:Y18 X20:Y26 X29:Y39 X1:X6 Y1:Y3 Y6"/>
  </dataValidation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B1:AM12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9" ht="15.75" thickBot="1" x14ac:dyDescent="0.3"/>
    <row r="2" spans="2:39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ht="16.5" thickBot="1" x14ac:dyDescent="0.3">
      <c r="B3" s="72" t="s">
        <v>159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9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92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9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9" s="31" customFormat="1" ht="15.75" thickBot="1" x14ac:dyDescent="0.3">
      <c r="B6" s="23">
        <v>63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2"/>
      <c r="Y6" s="32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9" s="31" customFormat="1" ht="15.75" thickBot="1" x14ac:dyDescent="0.3">
      <c r="B7" s="23">
        <v>63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2"/>
      <c r="Y7" s="32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9" s="31" customFormat="1" ht="15.75" thickBot="1" x14ac:dyDescent="0.3">
      <c r="B8" s="23">
        <v>63</v>
      </c>
      <c r="C8" s="23">
        <v>1</v>
      </c>
      <c r="D8" s="23" t="s">
        <v>27</v>
      </c>
      <c r="E8" s="23">
        <v>1</v>
      </c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2"/>
      <c r="Y8" s="32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9" s="31" customFormat="1" ht="15.75" thickBot="1" x14ac:dyDescent="0.3">
      <c r="B9" s="23">
        <v>63</v>
      </c>
      <c r="C9" s="23">
        <v>1</v>
      </c>
      <c r="D9" s="23" t="s">
        <v>27</v>
      </c>
      <c r="E9" s="23">
        <v>2</v>
      </c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2"/>
      <c r="Y9" s="32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9" s="31" customFormat="1" ht="15.75" thickBot="1" x14ac:dyDescent="0.3">
      <c r="B10" s="23">
        <v>63</v>
      </c>
      <c r="C10" s="23">
        <v>1</v>
      </c>
      <c r="D10" s="23" t="s">
        <v>27</v>
      </c>
      <c r="E10" s="23">
        <v>3</v>
      </c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2"/>
      <c r="Y10" s="32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9" s="31" customFormat="1" ht="15.75" thickBot="1" x14ac:dyDescent="0.3">
      <c r="B11" s="23">
        <v>63</v>
      </c>
      <c r="C11" s="23">
        <v>1</v>
      </c>
      <c r="D11" s="23" t="s">
        <v>27</v>
      </c>
      <c r="E11" s="23">
        <v>4</v>
      </c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2"/>
      <c r="Y11" s="32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9" ht="15.75" customHeight="1" x14ac:dyDescent="0.25">
      <c r="B12" s="65" t="s">
        <v>98</v>
      </c>
      <c r="C12" s="65"/>
      <c r="D12" s="65"/>
      <c r="E12" s="65"/>
      <c r="F12" s="65"/>
      <c r="G12" s="15">
        <f>SUM(G6:G11)</f>
        <v>0</v>
      </c>
      <c r="H12" s="15">
        <f t="shared" ref="H12:AI12" si="0">SUM(H6:H11)</f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0</v>
      </c>
      <c r="U12" s="15">
        <f t="shared" si="0"/>
        <v>0</v>
      </c>
      <c r="V12" s="15">
        <v>0</v>
      </c>
      <c r="W12" s="15">
        <f t="shared" si="0"/>
        <v>0</v>
      </c>
      <c r="X12" s="15">
        <f t="shared" si="0"/>
        <v>0</v>
      </c>
      <c r="Y12" s="15">
        <v>0</v>
      </c>
      <c r="Z12" s="15">
        <f t="shared" si="0"/>
        <v>0</v>
      </c>
      <c r="AA12" s="15">
        <f t="shared" si="0"/>
        <v>0</v>
      </c>
      <c r="AB12" s="15">
        <f t="shared" si="0"/>
        <v>0</v>
      </c>
      <c r="AC12" s="15">
        <f t="shared" si="0"/>
        <v>0</v>
      </c>
      <c r="AD12" s="15">
        <f t="shared" si="0"/>
        <v>0</v>
      </c>
      <c r="AE12" s="15">
        <f t="shared" si="0"/>
        <v>0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15">
        <f t="shared" si="0"/>
        <v>0</v>
      </c>
      <c r="AJ12" s="15"/>
      <c r="AK12" s="15"/>
      <c r="AL12" s="15"/>
      <c r="AM12" s="15"/>
    </row>
  </sheetData>
  <mergeCells count="33">
    <mergeCell ref="B12:F12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W11 Z6:AI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3:Y1048576 X1:X11 Y1:Y3 Y6:Y11"/>
  </dataValidation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4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s="25" customFormat="1" ht="16.5" thickBot="1" x14ac:dyDescent="0.3">
      <c r="B3" s="69" t="s">
        <v>126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45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45</v>
      </c>
      <c r="C7" s="23">
        <v>1</v>
      </c>
      <c r="D7" s="23" t="s">
        <v>26</v>
      </c>
      <c r="E7" s="23"/>
      <c r="F7" s="23"/>
      <c r="G7" s="26"/>
      <c r="H7" s="30"/>
      <c r="I7" s="30"/>
      <c r="J7" s="30"/>
      <c r="K7" s="26"/>
      <c r="L7" s="30"/>
      <c r="M7" s="30"/>
      <c r="N7" s="26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45</v>
      </c>
      <c r="C8" s="23">
        <v>1</v>
      </c>
      <c r="D8" s="23" t="s">
        <v>27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45</v>
      </c>
      <c r="C9" s="23">
        <v>1</v>
      </c>
      <c r="D9" s="23" t="s">
        <v>28</v>
      </c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1" customFormat="1" ht="15.75" thickBot="1" x14ac:dyDescent="0.3">
      <c r="B10" s="23">
        <v>45</v>
      </c>
      <c r="C10" s="23">
        <v>2</v>
      </c>
      <c r="D10" s="23"/>
      <c r="E10" s="23"/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31" customFormat="1" ht="15.75" thickBot="1" x14ac:dyDescent="0.3">
      <c r="B11" s="23">
        <v>46</v>
      </c>
      <c r="C11" s="23">
        <v>1</v>
      </c>
      <c r="D11" s="23" t="s">
        <v>25</v>
      </c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1" customFormat="1" ht="15.75" thickBot="1" x14ac:dyDescent="0.3">
      <c r="B12" s="23">
        <v>46</v>
      </c>
      <c r="C12" s="23">
        <v>1</v>
      </c>
      <c r="D12" s="23" t="s">
        <v>26</v>
      </c>
      <c r="E12" s="23"/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>
        <v>46</v>
      </c>
      <c r="C13" s="23">
        <v>1</v>
      </c>
      <c r="D13" s="23" t="s">
        <v>27</v>
      </c>
      <c r="E13" s="23"/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ht="15.75" x14ac:dyDescent="0.25">
      <c r="B14" s="65" t="s">
        <v>98</v>
      </c>
      <c r="C14" s="65"/>
      <c r="D14" s="65"/>
      <c r="E14" s="65"/>
      <c r="F14" s="65"/>
      <c r="G14" s="15">
        <f>SUM(G6:G13)</f>
        <v>0</v>
      </c>
      <c r="H14" s="15">
        <f t="shared" ref="H14:AI14" si="0">SUM(H6:H13)</f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0</v>
      </c>
      <c r="T14" s="15">
        <f t="shared" si="0"/>
        <v>0</v>
      </c>
      <c r="U14" s="15">
        <f t="shared" si="0"/>
        <v>0</v>
      </c>
      <c r="V14" s="15">
        <v>0</v>
      </c>
      <c r="W14" s="15">
        <f t="shared" si="0"/>
        <v>0</v>
      </c>
      <c r="X14" s="15">
        <f t="shared" si="0"/>
        <v>0</v>
      </c>
      <c r="Y14" s="15">
        <v>0</v>
      </c>
      <c r="Z14" s="15">
        <f t="shared" si="0"/>
        <v>0</v>
      </c>
      <c r="AA14" s="15">
        <f t="shared" si="0"/>
        <v>0</v>
      </c>
      <c r="AB14" s="15">
        <f t="shared" si="0"/>
        <v>0</v>
      </c>
      <c r="AC14" s="15">
        <f t="shared" si="0"/>
        <v>0</v>
      </c>
      <c r="AD14" s="15">
        <f t="shared" si="0"/>
        <v>0</v>
      </c>
      <c r="AE14" s="15">
        <f t="shared" si="0"/>
        <v>0</v>
      </c>
      <c r="AF14" s="15">
        <f t="shared" si="0"/>
        <v>0</v>
      </c>
      <c r="AG14" s="15">
        <f t="shared" si="0"/>
        <v>0</v>
      </c>
      <c r="AH14" s="15">
        <f t="shared" si="0"/>
        <v>0</v>
      </c>
      <c r="AI14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14:F14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V14 G6:AI13">
      <formula1>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I61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136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77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7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67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21</v>
      </c>
      <c r="C6" s="23">
        <v>1</v>
      </c>
      <c r="D6" s="23" t="s">
        <v>25</v>
      </c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>
        <v>21</v>
      </c>
      <c r="C7" s="23">
        <v>1</v>
      </c>
      <c r="D7" s="23" t="s">
        <v>26</v>
      </c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21</v>
      </c>
      <c r="C8" s="23">
        <v>1</v>
      </c>
      <c r="D8" s="23" t="s">
        <v>27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>
        <v>21</v>
      </c>
      <c r="C9" s="23">
        <v>1</v>
      </c>
      <c r="D9" s="23" t="s">
        <v>28</v>
      </c>
      <c r="E9" s="23"/>
      <c r="F9" s="2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>
        <v>21</v>
      </c>
      <c r="C10" s="23">
        <v>1</v>
      </c>
      <c r="D10" s="23" t="s">
        <v>29</v>
      </c>
      <c r="E10" s="23"/>
      <c r="F10" s="2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>
        <v>21</v>
      </c>
      <c r="C11" s="23">
        <v>1</v>
      </c>
      <c r="D11" s="23" t="s">
        <v>30</v>
      </c>
      <c r="E11" s="23"/>
      <c r="F11" s="2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2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>
        <v>21</v>
      </c>
      <c r="C12" s="23">
        <v>1</v>
      </c>
      <c r="D12" s="23" t="s">
        <v>31</v>
      </c>
      <c r="E12" s="23"/>
      <c r="F12" s="2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2">
        <v>0</v>
      </c>
      <c r="Y12" s="32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>
        <v>21</v>
      </c>
      <c r="C13" s="23">
        <v>1</v>
      </c>
      <c r="D13" s="23" t="s">
        <v>32</v>
      </c>
      <c r="E13" s="23"/>
      <c r="F13" s="2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2">
        <v>0</v>
      </c>
      <c r="Y13" s="32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>
        <v>21</v>
      </c>
      <c r="C14" s="23">
        <v>1</v>
      </c>
      <c r="D14" s="23" t="s">
        <v>63</v>
      </c>
      <c r="E14" s="23"/>
      <c r="F14" s="2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2">
        <v>0</v>
      </c>
      <c r="Y14" s="32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>
        <v>21</v>
      </c>
      <c r="C15" s="23">
        <v>1</v>
      </c>
      <c r="D15" s="23" t="s">
        <v>33</v>
      </c>
      <c r="E15" s="23"/>
      <c r="F15" s="2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2">
        <v>0</v>
      </c>
      <c r="Y15" s="32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 t="s">
        <v>64</v>
      </c>
      <c r="C16" s="23">
        <v>1</v>
      </c>
      <c r="D16" s="23" t="s">
        <v>25</v>
      </c>
      <c r="E16" s="23"/>
      <c r="F16" s="2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2">
        <v>0</v>
      </c>
      <c r="Y16" s="32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5" s="31" customFormat="1" ht="15.75" thickBot="1" x14ac:dyDescent="0.3">
      <c r="B17" s="23" t="s">
        <v>64</v>
      </c>
      <c r="C17" s="23">
        <v>1</v>
      </c>
      <c r="D17" s="23" t="s">
        <v>26</v>
      </c>
      <c r="E17" s="23"/>
      <c r="F17" s="23"/>
      <c r="G17" s="30">
        <v>0</v>
      </c>
      <c r="H17" s="30">
        <v>0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2">
        <v>0</v>
      </c>
      <c r="Y17" s="32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</row>
    <row r="18" spans="2:35" s="31" customFormat="1" ht="15.75" thickBot="1" x14ac:dyDescent="0.3">
      <c r="B18" s="23" t="s">
        <v>64</v>
      </c>
      <c r="C18" s="23">
        <v>1</v>
      </c>
      <c r="D18" s="23" t="s">
        <v>27</v>
      </c>
      <c r="E18" s="23"/>
      <c r="F18" s="23"/>
      <c r="G18" s="30">
        <v>0</v>
      </c>
      <c r="H18" s="30">
        <v>0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2">
        <v>0</v>
      </c>
      <c r="Y18" s="32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5" s="31" customFormat="1" ht="15.75" thickBot="1" x14ac:dyDescent="0.3">
      <c r="B19" s="23">
        <v>42</v>
      </c>
      <c r="C19" s="23">
        <v>1</v>
      </c>
      <c r="D19" s="23" t="s">
        <v>25</v>
      </c>
      <c r="E19" s="23"/>
      <c r="F19" s="2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2">
        <v>0</v>
      </c>
      <c r="Y19" s="32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</row>
    <row r="20" spans="2:35" s="31" customFormat="1" ht="15.75" thickBot="1" x14ac:dyDescent="0.3">
      <c r="B20" s="23">
        <v>42</v>
      </c>
      <c r="C20" s="23">
        <v>1</v>
      </c>
      <c r="D20" s="23" t="s">
        <v>26</v>
      </c>
      <c r="E20" s="23"/>
      <c r="F20" s="2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2">
        <v>0</v>
      </c>
      <c r="Y20" s="32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5" s="31" customFormat="1" ht="15.75" thickBot="1" x14ac:dyDescent="0.3">
      <c r="B21" s="23" t="s">
        <v>65</v>
      </c>
      <c r="C21" s="23">
        <v>1</v>
      </c>
      <c r="D21" s="23" t="s">
        <v>25</v>
      </c>
      <c r="E21" s="23"/>
      <c r="F21" s="2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2">
        <v>0</v>
      </c>
      <c r="Y21" s="32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5" s="31" customFormat="1" ht="15.75" thickBot="1" x14ac:dyDescent="0.3">
      <c r="B22" s="23" t="s">
        <v>65</v>
      </c>
      <c r="C22" s="23">
        <v>1</v>
      </c>
      <c r="D22" s="23" t="s">
        <v>26</v>
      </c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2">
        <v>0</v>
      </c>
      <c r="Y22" s="32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5" s="31" customFormat="1" ht="15.75" thickBot="1" x14ac:dyDescent="0.3">
      <c r="B23" s="23" t="s">
        <v>65</v>
      </c>
      <c r="C23" s="23">
        <v>1</v>
      </c>
      <c r="D23" s="23" t="s">
        <v>27</v>
      </c>
      <c r="E23" s="23"/>
      <c r="F23" s="2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2">
        <v>0</v>
      </c>
      <c r="Y23" s="32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2:35" s="31" customFormat="1" ht="15.75" thickBot="1" x14ac:dyDescent="0.3">
      <c r="B24" s="23">
        <v>44</v>
      </c>
      <c r="C24" s="23">
        <v>1</v>
      </c>
      <c r="D24" s="23" t="s">
        <v>25</v>
      </c>
      <c r="E24" s="23"/>
      <c r="F24" s="2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2">
        <v>0</v>
      </c>
      <c r="Y24" s="32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</row>
    <row r="25" spans="2:35" s="31" customFormat="1" ht="15.75" thickBot="1" x14ac:dyDescent="0.3">
      <c r="B25" s="23">
        <v>44</v>
      </c>
      <c r="C25" s="23">
        <v>1</v>
      </c>
      <c r="D25" s="23" t="s">
        <v>26</v>
      </c>
      <c r="E25" s="23"/>
      <c r="F25" s="2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2">
        <v>0</v>
      </c>
      <c r="Y25" s="32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</row>
    <row r="26" spans="2:35" s="31" customFormat="1" ht="15.75" thickBot="1" x14ac:dyDescent="0.3">
      <c r="B26" s="23">
        <v>44</v>
      </c>
      <c r="C26" s="23">
        <v>1</v>
      </c>
      <c r="D26" s="23" t="s">
        <v>27</v>
      </c>
      <c r="E26" s="23"/>
      <c r="F26" s="23"/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2">
        <v>0</v>
      </c>
      <c r="Y26" s="32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</row>
    <row r="27" spans="2:35" s="31" customFormat="1" ht="15.75" thickBot="1" x14ac:dyDescent="0.3">
      <c r="B27" s="23">
        <v>46</v>
      </c>
      <c r="C27" s="23">
        <v>1</v>
      </c>
      <c r="D27" s="23"/>
      <c r="E27" s="23"/>
      <c r="F27" s="23"/>
      <c r="G27" s="30">
        <v>0</v>
      </c>
      <c r="H27" s="30">
        <v>0</v>
      </c>
      <c r="I27" s="30">
        <v>3</v>
      </c>
      <c r="J27" s="30">
        <v>0</v>
      </c>
      <c r="K27" s="30">
        <v>0</v>
      </c>
      <c r="L27" s="30">
        <v>4</v>
      </c>
      <c r="M27" s="30">
        <v>0</v>
      </c>
      <c r="N27" s="30">
        <v>0</v>
      </c>
      <c r="O27" s="30">
        <v>5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2">
        <v>0</v>
      </c>
      <c r="Y27" s="32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1</v>
      </c>
      <c r="AF27" s="30">
        <v>0</v>
      </c>
      <c r="AG27" s="30">
        <v>0</v>
      </c>
      <c r="AH27" s="30">
        <v>1</v>
      </c>
      <c r="AI27" s="30">
        <v>1</v>
      </c>
    </row>
    <row r="28" spans="2:35" s="31" customFormat="1" ht="15.75" thickBot="1" x14ac:dyDescent="0.3">
      <c r="B28" s="23">
        <v>46</v>
      </c>
      <c r="C28" s="23">
        <v>2</v>
      </c>
      <c r="D28" s="23"/>
      <c r="E28" s="23"/>
      <c r="F28" s="23"/>
      <c r="G28" s="30">
        <v>2</v>
      </c>
      <c r="H28" s="30">
        <v>0</v>
      </c>
      <c r="I28" s="30">
        <v>0</v>
      </c>
      <c r="J28" s="30">
        <v>2</v>
      </c>
      <c r="K28" s="30">
        <v>0</v>
      </c>
      <c r="L28" s="30">
        <v>0</v>
      </c>
      <c r="M28" s="30">
        <v>2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2</v>
      </c>
      <c r="T28" s="30">
        <v>0</v>
      </c>
      <c r="U28" s="30">
        <v>0</v>
      </c>
      <c r="V28" s="30">
        <v>0</v>
      </c>
      <c r="W28" s="30">
        <v>0</v>
      </c>
      <c r="X28" s="32">
        <v>0</v>
      </c>
      <c r="Y28" s="32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2:35" s="31" customFormat="1" ht="15.75" thickBot="1" x14ac:dyDescent="0.3">
      <c r="B29" s="23">
        <v>47</v>
      </c>
      <c r="C29" s="23">
        <v>1</v>
      </c>
      <c r="D29" s="23" t="s">
        <v>25</v>
      </c>
      <c r="E29" s="23"/>
      <c r="F29" s="2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2">
        <v>0</v>
      </c>
      <c r="Y29" s="32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</row>
    <row r="30" spans="2:35" s="31" customFormat="1" ht="15.75" thickBot="1" x14ac:dyDescent="0.3">
      <c r="B30" s="23">
        <v>47</v>
      </c>
      <c r="C30" s="23">
        <v>1</v>
      </c>
      <c r="D30" s="23" t="s">
        <v>26</v>
      </c>
      <c r="E30" s="23"/>
      <c r="F30" s="2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2">
        <v>0</v>
      </c>
      <c r="Y30" s="32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</row>
    <row r="31" spans="2:35" s="31" customFormat="1" ht="15.75" thickBot="1" x14ac:dyDescent="0.3">
      <c r="B31" s="23">
        <v>47</v>
      </c>
      <c r="C31" s="23">
        <v>1</v>
      </c>
      <c r="D31" s="23" t="s">
        <v>27</v>
      </c>
      <c r="E31" s="23"/>
      <c r="F31" s="2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2">
        <v>0</v>
      </c>
      <c r="Y31" s="32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</row>
    <row r="32" spans="2:35" s="31" customFormat="1" ht="15.75" thickBot="1" x14ac:dyDescent="0.3">
      <c r="B32" s="23">
        <v>47</v>
      </c>
      <c r="C32" s="23">
        <v>1</v>
      </c>
      <c r="D32" s="23" t="s">
        <v>28</v>
      </c>
      <c r="E32" s="23"/>
      <c r="F32" s="23"/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2">
        <v>0</v>
      </c>
      <c r="Y32" s="32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</row>
    <row r="33" spans="2:35" s="31" customFormat="1" ht="15.75" thickBot="1" x14ac:dyDescent="0.3">
      <c r="B33" s="23">
        <v>47</v>
      </c>
      <c r="C33" s="23">
        <v>1</v>
      </c>
      <c r="D33" s="23" t="s">
        <v>29</v>
      </c>
      <c r="E33" s="23"/>
      <c r="F33" s="2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2">
        <v>0</v>
      </c>
      <c r="Y33" s="32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</row>
    <row r="34" spans="2:35" s="31" customFormat="1" ht="15.75" thickBot="1" x14ac:dyDescent="0.3">
      <c r="B34" s="23">
        <v>47</v>
      </c>
      <c r="C34" s="23">
        <v>1</v>
      </c>
      <c r="D34" s="23" t="s">
        <v>30</v>
      </c>
      <c r="E34" s="23"/>
      <c r="F34" s="23"/>
      <c r="G34" s="30">
        <v>0</v>
      </c>
      <c r="H34" s="30">
        <v>0</v>
      </c>
      <c r="I34" s="30">
        <v>0</v>
      </c>
      <c r="J34" s="30">
        <v>2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2">
        <v>0</v>
      </c>
      <c r="Y34" s="32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</row>
    <row r="35" spans="2:35" s="31" customFormat="1" ht="15.75" thickBot="1" x14ac:dyDescent="0.3">
      <c r="B35" s="23">
        <v>47</v>
      </c>
      <c r="C35" s="23">
        <v>1</v>
      </c>
      <c r="D35" s="23" t="s">
        <v>31</v>
      </c>
      <c r="E35" s="23"/>
      <c r="F35" s="2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2">
        <v>0</v>
      </c>
      <c r="Y35" s="32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</row>
    <row r="36" spans="2:35" s="31" customFormat="1" ht="15.75" thickBot="1" x14ac:dyDescent="0.3">
      <c r="B36" s="23">
        <v>47</v>
      </c>
      <c r="C36" s="23">
        <v>1</v>
      </c>
      <c r="D36" s="23" t="s">
        <v>32</v>
      </c>
      <c r="E36" s="23"/>
      <c r="F36" s="23"/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2">
        <v>0</v>
      </c>
      <c r="Y36" s="32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</row>
    <row r="37" spans="2:35" s="31" customFormat="1" ht="15.75" thickBot="1" x14ac:dyDescent="0.3">
      <c r="B37" s="23">
        <v>47</v>
      </c>
      <c r="C37" s="23">
        <v>1</v>
      </c>
      <c r="D37" s="23" t="s">
        <v>33</v>
      </c>
      <c r="E37" s="23"/>
      <c r="F37" s="2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2">
        <v>0</v>
      </c>
      <c r="Y37" s="32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</row>
    <row r="38" spans="2:35" s="31" customFormat="1" ht="15.75" thickBot="1" x14ac:dyDescent="0.3">
      <c r="B38" s="23">
        <v>47</v>
      </c>
      <c r="C38" s="23">
        <v>2</v>
      </c>
      <c r="D38" s="23"/>
      <c r="E38" s="23"/>
      <c r="F38" s="23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2">
        <v>0</v>
      </c>
      <c r="Y38" s="32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</row>
    <row r="39" spans="2:35" s="31" customFormat="1" ht="15.75" thickBot="1" x14ac:dyDescent="0.3">
      <c r="B39" s="23" t="s">
        <v>66</v>
      </c>
      <c r="C39" s="23">
        <v>1</v>
      </c>
      <c r="D39" s="23" t="s">
        <v>25</v>
      </c>
      <c r="E39" s="23"/>
      <c r="F39" s="2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2">
        <v>0</v>
      </c>
      <c r="Y39" s="32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</row>
    <row r="40" spans="2:35" s="31" customFormat="1" ht="15.75" thickBot="1" x14ac:dyDescent="0.3">
      <c r="B40" s="23" t="s">
        <v>66</v>
      </c>
      <c r="C40" s="23">
        <v>1</v>
      </c>
      <c r="D40" s="23" t="s">
        <v>26</v>
      </c>
      <c r="E40" s="23"/>
      <c r="F40" s="23"/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2">
        <v>0</v>
      </c>
      <c r="Y40" s="32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</row>
    <row r="41" spans="2:35" s="31" customFormat="1" ht="15.75" thickBot="1" x14ac:dyDescent="0.3">
      <c r="B41" s="23" t="s">
        <v>67</v>
      </c>
      <c r="C41" s="23">
        <v>1</v>
      </c>
      <c r="D41" s="23" t="s">
        <v>25</v>
      </c>
      <c r="E41" s="23"/>
      <c r="F41" s="2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2">
        <v>0</v>
      </c>
      <c r="Y41" s="32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</row>
    <row r="42" spans="2:35" s="31" customFormat="1" ht="15.75" thickBot="1" x14ac:dyDescent="0.3">
      <c r="B42" s="23" t="s">
        <v>67</v>
      </c>
      <c r="C42" s="23">
        <v>1</v>
      </c>
      <c r="D42" s="23" t="s">
        <v>26</v>
      </c>
      <c r="E42" s="23"/>
      <c r="F42" s="23"/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2">
        <v>0</v>
      </c>
      <c r="Y42" s="32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</row>
    <row r="43" spans="2:35" s="31" customFormat="1" ht="15.75" thickBot="1" x14ac:dyDescent="0.3">
      <c r="B43" s="23" t="s">
        <v>67</v>
      </c>
      <c r="C43" s="23">
        <v>1</v>
      </c>
      <c r="D43" s="23" t="s">
        <v>27</v>
      </c>
      <c r="E43" s="23"/>
      <c r="F43" s="2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2">
        <v>0</v>
      </c>
      <c r="Y43" s="32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</row>
    <row r="44" spans="2:35" s="31" customFormat="1" ht="15.75" thickBot="1" x14ac:dyDescent="0.3">
      <c r="B44" s="23" t="s">
        <v>67</v>
      </c>
      <c r="C44" s="23">
        <v>1</v>
      </c>
      <c r="D44" s="23" t="s">
        <v>28</v>
      </c>
      <c r="E44" s="23"/>
      <c r="F44" s="23"/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2">
        <v>0</v>
      </c>
      <c r="Y44" s="32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</row>
    <row r="45" spans="2:35" s="31" customFormat="1" ht="15.75" thickBot="1" x14ac:dyDescent="0.3">
      <c r="B45" s="23">
        <v>48</v>
      </c>
      <c r="C45" s="23"/>
      <c r="D45" s="23"/>
      <c r="E45" s="23"/>
      <c r="F45" s="2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2">
        <v>0</v>
      </c>
      <c r="Y45" s="32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</row>
    <row r="46" spans="2:35" s="31" customFormat="1" ht="15.75" thickBot="1" x14ac:dyDescent="0.3">
      <c r="B46" s="23">
        <v>49</v>
      </c>
      <c r="C46" s="23">
        <v>1</v>
      </c>
      <c r="D46" s="23" t="s">
        <v>25</v>
      </c>
      <c r="E46" s="23"/>
      <c r="F46" s="23"/>
      <c r="G46" s="30">
        <v>1</v>
      </c>
      <c r="H46" s="30">
        <v>0</v>
      </c>
      <c r="I46" s="30">
        <v>1</v>
      </c>
      <c r="J46" s="30">
        <v>0</v>
      </c>
      <c r="K46" s="30">
        <v>0</v>
      </c>
      <c r="L46" s="30">
        <v>1</v>
      </c>
      <c r="M46" s="30">
        <v>0</v>
      </c>
      <c r="N46" s="30">
        <v>0</v>
      </c>
      <c r="O46" s="30">
        <v>1</v>
      </c>
      <c r="P46" s="30">
        <v>0</v>
      </c>
      <c r="Q46" s="30">
        <v>0</v>
      </c>
      <c r="R46" s="30">
        <v>0</v>
      </c>
      <c r="S46" s="30">
        <v>1</v>
      </c>
      <c r="T46" s="30">
        <v>0</v>
      </c>
      <c r="U46" s="30">
        <v>0</v>
      </c>
      <c r="V46" s="30">
        <v>0</v>
      </c>
      <c r="W46" s="30">
        <v>0</v>
      </c>
      <c r="X46" s="32">
        <v>0</v>
      </c>
      <c r="Y46" s="32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1</v>
      </c>
      <c r="AE46" s="30">
        <v>0</v>
      </c>
      <c r="AF46" s="30">
        <v>0</v>
      </c>
      <c r="AG46" s="30">
        <v>0</v>
      </c>
      <c r="AH46" s="30">
        <v>1</v>
      </c>
      <c r="AI46" s="30">
        <v>0</v>
      </c>
    </row>
    <row r="47" spans="2:35" s="31" customFormat="1" ht="15.75" thickBot="1" x14ac:dyDescent="0.3">
      <c r="B47" s="23">
        <v>49</v>
      </c>
      <c r="C47" s="23">
        <v>1</v>
      </c>
      <c r="D47" s="23" t="s">
        <v>26</v>
      </c>
      <c r="E47" s="23"/>
      <c r="F47" s="2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1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2">
        <v>0</v>
      </c>
      <c r="Y47" s="32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</row>
    <row r="48" spans="2:35" s="31" customFormat="1" ht="15.75" thickBot="1" x14ac:dyDescent="0.3">
      <c r="B48" s="23">
        <v>49</v>
      </c>
      <c r="C48" s="23">
        <v>2</v>
      </c>
      <c r="D48" s="23" t="s">
        <v>25</v>
      </c>
      <c r="E48" s="23"/>
      <c r="F48" s="23"/>
      <c r="G48" s="30">
        <v>2</v>
      </c>
      <c r="H48" s="30">
        <v>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1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2">
        <v>0</v>
      </c>
      <c r="Y48" s="32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</row>
    <row r="49" spans="2:35" s="31" customFormat="1" ht="15.75" thickBot="1" x14ac:dyDescent="0.3">
      <c r="B49" s="23">
        <v>49</v>
      </c>
      <c r="C49" s="23">
        <v>2</v>
      </c>
      <c r="D49" s="23" t="s">
        <v>26</v>
      </c>
      <c r="E49" s="23"/>
      <c r="F49" s="2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2">
        <v>0</v>
      </c>
      <c r="Y49" s="32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</row>
    <row r="50" spans="2:35" s="31" customFormat="1" ht="15.75" thickBot="1" x14ac:dyDescent="0.3">
      <c r="B50" s="23">
        <v>49</v>
      </c>
      <c r="C50" s="23">
        <v>2</v>
      </c>
      <c r="D50" s="23" t="s">
        <v>27</v>
      </c>
      <c r="E50" s="23"/>
      <c r="F50" s="23"/>
      <c r="G50" s="30">
        <v>1</v>
      </c>
      <c r="H50" s="30">
        <v>2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2">
        <v>0</v>
      </c>
      <c r="Y50" s="32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</row>
    <row r="51" spans="2:35" s="31" customFormat="1" ht="15.75" thickBot="1" x14ac:dyDescent="0.3">
      <c r="B51" s="23">
        <v>49</v>
      </c>
      <c r="C51" s="23">
        <v>2</v>
      </c>
      <c r="D51" s="23" t="s">
        <v>28</v>
      </c>
      <c r="E51" s="23"/>
      <c r="F51" s="23"/>
      <c r="G51" s="30">
        <v>6</v>
      </c>
      <c r="H51" s="30">
        <v>1</v>
      </c>
      <c r="I51" s="30">
        <v>1</v>
      </c>
      <c r="J51" s="30">
        <v>1</v>
      </c>
      <c r="K51" s="30">
        <v>0</v>
      </c>
      <c r="L51" s="30">
        <v>1</v>
      </c>
      <c r="M51" s="30">
        <v>1</v>
      </c>
      <c r="N51" s="30">
        <v>0</v>
      </c>
      <c r="O51" s="30">
        <v>1</v>
      </c>
      <c r="P51" s="30">
        <v>0</v>
      </c>
      <c r="Q51" s="30">
        <v>0</v>
      </c>
      <c r="R51" s="30">
        <v>0</v>
      </c>
      <c r="S51" s="30">
        <v>0</v>
      </c>
      <c r="T51" s="30">
        <v>2</v>
      </c>
      <c r="U51" s="30">
        <v>3500</v>
      </c>
      <c r="V51" s="30">
        <f>U51/T51</f>
        <v>1750</v>
      </c>
      <c r="W51" s="30">
        <v>0</v>
      </c>
      <c r="X51" s="32">
        <v>0</v>
      </c>
      <c r="Y51" s="32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1</v>
      </c>
      <c r="AE51" s="30">
        <v>1</v>
      </c>
      <c r="AF51" s="30">
        <v>0</v>
      </c>
      <c r="AG51" s="30">
        <v>0</v>
      </c>
      <c r="AH51" s="30">
        <v>0</v>
      </c>
      <c r="AI51" s="30">
        <v>0</v>
      </c>
    </row>
    <row r="52" spans="2:35" s="31" customFormat="1" ht="15.75" thickBot="1" x14ac:dyDescent="0.3">
      <c r="B52" s="23">
        <v>49</v>
      </c>
      <c r="C52" s="23">
        <v>3</v>
      </c>
      <c r="D52" s="23" t="s">
        <v>25</v>
      </c>
      <c r="E52" s="23"/>
      <c r="F52" s="23"/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2">
        <v>0</v>
      </c>
      <c r="Y52" s="32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</row>
    <row r="53" spans="2:35" s="31" customFormat="1" ht="15.75" thickBot="1" x14ac:dyDescent="0.3">
      <c r="B53" s="23">
        <v>49</v>
      </c>
      <c r="C53" s="23">
        <v>3</v>
      </c>
      <c r="D53" s="23" t="s">
        <v>26</v>
      </c>
      <c r="E53" s="23"/>
      <c r="F53" s="2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2">
        <v>0</v>
      </c>
      <c r="Y53" s="32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</row>
    <row r="54" spans="2:35" s="31" customFormat="1" ht="15.75" thickBot="1" x14ac:dyDescent="0.3">
      <c r="B54" s="23">
        <v>50</v>
      </c>
      <c r="C54" s="23">
        <v>1</v>
      </c>
      <c r="D54" s="23" t="s">
        <v>25</v>
      </c>
      <c r="E54" s="23"/>
      <c r="F54" s="23"/>
      <c r="G54" s="30">
        <v>4</v>
      </c>
      <c r="H54" s="30">
        <v>3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2">
        <v>0</v>
      </c>
      <c r="Y54" s="32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</row>
    <row r="55" spans="2:35" s="31" customFormat="1" ht="15.75" thickBot="1" x14ac:dyDescent="0.3">
      <c r="B55" s="23">
        <v>50</v>
      </c>
      <c r="C55" s="23">
        <v>1</v>
      </c>
      <c r="D55" s="23" t="s">
        <v>26</v>
      </c>
      <c r="E55" s="23"/>
      <c r="F55" s="23"/>
      <c r="G55" s="30">
        <v>2</v>
      </c>
      <c r="H55" s="30">
        <v>2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2">
        <v>0</v>
      </c>
      <c r="Y55" s="32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</row>
    <row r="56" spans="2:35" s="31" customFormat="1" ht="15.75" thickBot="1" x14ac:dyDescent="0.3">
      <c r="B56" s="23">
        <v>50</v>
      </c>
      <c r="C56" s="23">
        <v>1</v>
      </c>
      <c r="D56" s="23" t="s">
        <v>27</v>
      </c>
      <c r="E56" s="23"/>
      <c r="F56" s="23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2">
        <v>0</v>
      </c>
      <c r="Y56" s="32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</row>
    <row r="57" spans="2:35" s="31" customFormat="1" ht="15.75" thickBot="1" x14ac:dyDescent="0.3">
      <c r="B57" s="23">
        <v>50</v>
      </c>
      <c r="C57" s="23">
        <v>1</v>
      </c>
      <c r="D57" s="23" t="s">
        <v>28</v>
      </c>
      <c r="E57" s="23"/>
      <c r="F57" s="23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2">
        <v>0</v>
      </c>
      <c r="Y57" s="32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</row>
    <row r="58" spans="2:35" s="31" customFormat="1" ht="15.75" thickBot="1" x14ac:dyDescent="0.3">
      <c r="B58" s="23">
        <v>50</v>
      </c>
      <c r="C58" s="23">
        <v>2</v>
      </c>
      <c r="D58" s="23" t="s">
        <v>25</v>
      </c>
      <c r="E58" s="23"/>
      <c r="F58" s="23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2">
        <v>0</v>
      </c>
      <c r="Y58" s="32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</row>
    <row r="59" spans="2:35" s="31" customFormat="1" ht="15.75" thickBot="1" x14ac:dyDescent="0.3">
      <c r="B59" s="23">
        <v>50</v>
      </c>
      <c r="C59" s="23">
        <v>2</v>
      </c>
      <c r="D59" s="23" t="s">
        <v>26</v>
      </c>
      <c r="E59" s="23"/>
      <c r="F59" s="23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2">
        <v>0</v>
      </c>
      <c r="Y59" s="32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</row>
    <row r="60" spans="2:35" s="31" customFormat="1" ht="15.75" thickBot="1" x14ac:dyDescent="0.3">
      <c r="B60" s="23">
        <v>50</v>
      </c>
      <c r="C60" s="23">
        <v>2</v>
      </c>
      <c r="D60" s="23" t="s">
        <v>27</v>
      </c>
      <c r="E60" s="23"/>
      <c r="F60" s="23"/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2">
        <v>0</v>
      </c>
      <c r="Y60" s="32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</row>
    <row r="61" spans="2:35" ht="15.75" x14ac:dyDescent="0.25">
      <c r="B61" s="65" t="s">
        <v>98</v>
      </c>
      <c r="C61" s="65"/>
      <c r="D61" s="65"/>
      <c r="E61" s="65"/>
      <c r="F61" s="65"/>
      <c r="G61" s="15">
        <f>SUM(G6:G60)</f>
        <v>18</v>
      </c>
      <c r="H61" s="15">
        <f t="shared" ref="H61:AI61" si="0">SUM(H6:H60)</f>
        <v>10</v>
      </c>
      <c r="I61" s="15">
        <f t="shared" si="0"/>
        <v>5</v>
      </c>
      <c r="J61" s="15">
        <f t="shared" si="0"/>
        <v>7</v>
      </c>
      <c r="K61" s="15">
        <f t="shared" si="0"/>
        <v>0</v>
      </c>
      <c r="L61" s="15">
        <f t="shared" si="0"/>
        <v>6</v>
      </c>
      <c r="M61" s="15">
        <f t="shared" si="0"/>
        <v>3</v>
      </c>
      <c r="N61" s="15">
        <f t="shared" si="0"/>
        <v>0</v>
      </c>
      <c r="O61" s="15">
        <f t="shared" si="0"/>
        <v>9</v>
      </c>
      <c r="P61" s="15">
        <f t="shared" si="0"/>
        <v>0</v>
      </c>
      <c r="Q61" s="15">
        <f t="shared" si="0"/>
        <v>0</v>
      </c>
      <c r="R61" s="15">
        <f t="shared" si="0"/>
        <v>0</v>
      </c>
      <c r="S61" s="15">
        <f t="shared" si="0"/>
        <v>3</v>
      </c>
      <c r="T61" s="15">
        <f t="shared" si="0"/>
        <v>2</v>
      </c>
      <c r="U61" s="15">
        <f t="shared" si="0"/>
        <v>3500</v>
      </c>
      <c r="V61" s="15">
        <f>U61/T61</f>
        <v>1750</v>
      </c>
      <c r="W61" s="15">
        <f t="shared" si="0"/>
        <v>0</v>
      </c>
      <c r="X61" s="15">
        <f t="shared" si="0"/>
        <v>0</v>
      </c>
      <c r="Y61" s="15">
        <v>0</v>
      </c>
      <c r="Z61" s="15">
        <f t="shared" si="0"/>
        <v>0</v>
      </c>
      <c r="AA61" s="15">
        <f t="shared" si="0"/>
        <v>0</v>
      </c>
      <c r="AB61" s="15">
        <f t="shared" si="0"/>
        <v>0</v>
      </c>
      <c r="AC61" s="15">
        <f t="shared" si="0"/>
        <v>0</v>
      </c>
      <c r="AD61" s="15">
        <f t="shared" si="0"/>
        <v>2</v>
      </c>
      <c r="AE61" s="15">
        <f t="shared" si="0"/>
        <v>2</v>
      </c>
      <c r="AF61" s="15">
        <f t="shared" si="0"/>
        <v>0</v>
      </c>
      <c r="AG61" s="15">
        <f t="shared" si="0"/>
        <v>0</v>
      </c>
      <c r="AH61" s="15">
        <f t="shared" si="0"/>
        <v>2</v>
      </c>
      <c r="AI61" s="15">
        <f t="shared" si="0"/>
        <v>1</v>
      </c>
    </row>
  </sheetData>
  <mergeCells count="33">
    <mergeCell ref="AI4:AI5"/>
    <mergeCell ref="AB4:AB5"/>
    <mergeCell ref="AC4:AC5"/>
    <mergeCell ref="AD4:AD5"/>
    <mergeCell ref="AE4:AE5"/>
    <mergeCell ref="AF4:AF5"/>
    <mergeCell ref="AG4:AG5"/>
    <mergeCell ref="B61:F61"/>
    <mergeCell ref="Z4:Z5"/>
    <mergeCell ref="AH4:AH5"/>
    <mergeCell ref="S4:S5"/>
    <mergeCell ref="T4:T5"/>
    <mergeCell ref="U4:U5"/>
    <mergeCell ref="W4:W5"/>
    <mergeCell ref="X4:X5"/>
    <mergeCell ref="R4:R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Y4:Y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60 G6:W6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Y60 X62:Y1048576"/>
  </dataValidation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B1:AI23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4" width="23.7109375" style="8" customWidth="1"/>
    <col min="25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160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94</v>
      </c>
      <c r="Y4" s="71" t="s">
        <v>24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71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17</v>
      </c>
      <c r="C6" s="23">
        <v>1</v>
      </c>
      <c r="D6" s="23"/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>
        <v>17</v>
      </c>
      <c r="C7" s="23">
        <v>2</v>
      </c>
      <c r="D7" s="23" t="s">
        <v>25</v>
      </c>
      <c r="E7" s="23"/>
      <c r="F7" s="23"/>
      <c r="G7" s="30">
        <v>2</v>
      </c>
      <c r="H7" s="30">
        <v>0</v>
      </c>
      <c r="I7" s="30">
        <v>0</v>
      </c>
      <c r="J7" s="30">
        <v>0</v>
      </c>
      <c r="K7" s="30">
        <v>2</v>
      </c>
      <c r="L7" s="30">
        <v>0</v>
      </c>
      <c r="M7" s="30">
        <v>0</v>
      </c>
      <c r="N7" s="30">
        <v>2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2</v>
      </c>
      <c r="U7" s="30">
        <v>3000</v>
      </c>
      <c r="V7" s="30">
        <f>U7/T7</f>
        <v>1500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17</v>
      </c>
      <c r="C8" s="23">
        <v>2</v>
      </c>
      <c r="D8" s="23" t="s">
        <v>26</v>
      </c>
      <c r="E8" s="23"/>
      <c r="F8" s="23"/>
      <c r="G8" s="30">
        <v>2</v>
      </c>
      <c r="H8" s="30">
        <v>0</v>
      </c>
      <c r="I8" s="30">
        <v>0</v>
      </c>
      <c r="J8" s="30">
        <v>0</v>
      </c>
      <c r="K8" s="30">
        <v>2</v>
      </c>
      <c r="L8" s="30">
        <v>0</v>
      </c>
      <c r="M8" s="30">
        <v>0</v>
      </c>
      <c r="N8" s="30">
        <v>2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2</v>
      </c>
      <c r="U8" s="30">
        <v>6000</v>
      </c>
      <c r="V8" s="30">
        <f t="shared" ref="V8:V23" si="0">U8/T8</f>
        <v>3000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>
        <v>17</v>
      </c>
      <c r="C9" s="23">
        <v>3</v>
      </c>
      <c r="D9" s="23" t="s">
        <v>25</v>
      </c>
      <c r="E9" s="23"/>
      <c r="F9" s="23"/>
      <c r="G9" s="30">
        <v>30</v>
      </c>
      <c r="H9" s="30">
        <v>5</v>
      </c>
      <c r="I9" s="30">
        <v>10</v>
      </c>
      <c r="J9" s="30">
        <v>12</v>
      </c>
      <c r="K9" s="30">
        <v>12</v>
      </c>
      <c r="L9" s="30">
        <v>11</v>
      </c>
      <c r="M9" s="30">
        <v>12</v>
      </c>
      <c r="N9" s="30">
        <v>12</v>
      </c>
      <c r="O9" s="30">
        <v>3</v>
      </c>
      <c r="P9" s="30">
        <v>0</v>
      </c>
      <c r="Q9" s="30">
        <v>0</v>
      </c>
      <c r="R9" s="30">
        <v>0</v>
      </c>
      <c r="S9" s="30">
        <v>0</v>
      </c>
      <c r="T9" s="30">
        <v>38</v>
      </c>
      <c r="U9" s="30">
        <v>272400</v>
      </c>
      <c r="V9" s="30">
        <f t="shared" si="0"/>
        <v>7168.4210526315792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>
        <v>17</v>
      </c>
      <c r="C10" s="23">
        <v>3</v>
      </c>
      <c r="D10" s="23" t="s">
        <v>26</v>
      </c>
      <c r="E10" s="23"/>
      <c r="F10" s="23"/>
      <c r="G10" s="30">
        <v>1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>
        <v>17</v>
      </c>
      <c r="C11" s="23">
        <v>3</v>
      </c>
      <c r="D11" s="23" t="s">
        <v>27</v>
      </c>
      <c r="E11" s="23"/>
      <c r="F11" s="23"/>
      <c r="G11" s="30">
        <v>8</v>
      </c>
      <c r="H11" s="30">
        <v>0</v>
      </c>
      <c r="I11" s="30">
        <v>4</v>
      </c>
      <c r="J11" s="30">
        <v>6</v>
      </c>
      <c r="K11" s="30">
        <v>2</v>
      </c>
      <c r="L11" s="30">
        <v>3</v>
      </c>
      <c r="M11" s="30">
        <v>5</v>
      </c>
      <c r="N11" s="30">
        <v>2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7</v>
      </c>
      <c r="U11" s="30">
        <v>54000</v>
      </c>
      <c r="V11" s="30">
        <f t="shared" si="0"/>
        <v>7714.2857142857147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>
        <v>17</v>
      </c>
      <c r="C12" s="23">
        <v>4</v>
      </c>
      <c r="D12" s="23" t="s">
        <v>25</v>
      </c>
      <c r="E12" s="23"/>
      <c r="F12" s="2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>
        <v>17</v>
      </c>
      <c r="C13" s="23">
        <v>4</v>
      </c>
      <c r="D13" s="23" t="s">
        <v>26</v>
      </c>
      <c r="E13" s="23"/>
      <c r="F13" s="2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>
        <v>17</v>
      </c>
      <c r="C14" s="23">
        <v>4</v>
      </c>
      <c r="D14" s="23" t="s">
        <v>27</v>
      </c>
      <c r="E14" s="23"/>
      <c r="F14" s="2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>
        <v>18</v>
      </c>
      <c r="C15" s="23">
        <v>1</v>
      </c>
      <c r="D15" s="23"/>
      <c r="E15" s="23"/>
      <c r="F15" s="2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>
        <v>18</v>
      </c>
      <c r="C16" s="23">
        <v>2</v>
      </c>
      <c r="D16" s="23" t="s">
        <v>25</v>
      </c>
      <c r="E16" s="23"/>
      <c r="F16" s="2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5" s="31" customFormat="1" ht="15.75" thickBot="1" x14ac:dyDescent="0.3">
      <c r="B17" s="23">
        <v>18</v>
      </c>
      <c r="C17" s="23">
        <v>2</v>
      </c>
      <c r="D17" s="23" t="s">
        <v>26</v>
      </c>
      <c r="E17" s="23"/>
      <c r="F17" s="2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</row>
    <row r="18" spans="2:35" s="31" customFormat="1" ht="15.75" thickBot="1" x14ac:dyDescent="0.3">
      <c r="B18" s="23">
        <v>18</v>
      </c>
      <c r="C18" s="23">
        <v>2</v>
      </c>
      <c r="D18" s="23" t="s">
        <v>27</v>
      </c>
      <c r="E18" s="23"/>
      <c r="F18" s="2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5" s="31" customFormat="1" ht="15.75" thickBot="1" x14ac:dyDescent="0.3">
      <c r="B19" s="23">
        <v>18</v>
      </c>
      <c r="C19" s="23">
        <v>2</v>
      </c>
      <c r="D19" s="23" t="s">
        <v>28</v>
      </c>
      <c r="E19" s="23"/>
      <c r="F19" s="2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</row>
    <row r="20" spans="2:35" s="31" customFormat="1" ht="15.75" thickBot="1" x14ac:dyDescent="0.3">
      <c r="B20" s="23">
        <v>18</v>
      </c>
      <c r="C20" s="23">
        <v>2</v>
      </c>
      <c r="D20" s="23" t="s">
        <v>29</v>
      </c>
      <c r="E20" s="23"/>
      <c r="F20" s="2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5" s="31" customFormat="1" ht="15.75" thickBot="1" x14ac:dyDescent="0.3">
      <c r="B21" s="23">
        <v>18</v>
      </c>
      <c r="C21" s="23">
        <v>3</v>
      </c>
      <c r="D21" s="23" t="s">
        <v>25</v>
      </c>
      <c r="E21" s="23"/>
      <c r="F21" s="2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5" s="31" customFormat="1" ht="15.75" thickBot="1" x14ac:dyDescent="0.3">
      <c r="B22" s="23">
        <v>18</v>
      </c>
      <c r="C22" s="23">
        <v>3</v>
      </c>
      <c r="D22" s="23" t="s">
        <v>26</v>
      </c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5" ht="15.75" x14ac:dyDescent="0.25">
      <c r="B23" s="65" t="s">
        <v>98</v>
      </c>
      <c r="C23" s="65"/>
      <c r="D23" s="65"/>
      <c r="E23" s="65"/>
      <c r="F23" s="65"/>
      <c r="G23" s="15">
        <f>SUM(G6:G22)</f>
        <v>43</v>
      </c>
      <c r="H23" s="15">
        <f t="shared" ref="H23:AI23" si="1">SUM(H6:H22)</f>
        <v>6</v>
      </c>
      <c r="I23" s="15">
        <f t="shared" si="1"/>
        <v>14</v>
      </c>
      <c r="J23" s="15">
        <f t="shared" si="1"/>
        <v>18</v>
      </c>
      <c r="K23" s="15">
        <f t="shared" si="1"/>
        <v>18</v>
      </c>
      <c r="L23" s="15">
        <f t="shared" si="1"/>
        <v>14</v>
      </c>
      <c r="M23" s="15">
        <f t="shared" si="1"/>
        <v>17</v>
      </c>
      <c r="N23" s="15">
        <f t="shared" si="1"/>
        <v>18</v>
      </c>
      <c r="O23" s="15">
        <f t="shared" si="1"/>
        <v>3</v>
      </c>
      <c r="P23" s="15">
        <f t="shared" si="1"/>
        <v>0</v>
      </c>
      <c r="Q23" s="15">
        <f t="shared" si="1"/>
        <v>0</v>
      </c>
      <c r="R23" s="15">
        <f t="shared" si="1"/>
        <v>0</v>
      </c>
      <c r="S23" s="15">
        <f t="shared" si="1"/>
        <v>0</v>
      </c>
      <c r="T23" s="15">
        <f t="shared" si="1"/>
        <v>49</v>
      </c>
      <c r="U23" s="15">
        <f t="shared" si="1"/>
        <v>335400</v>
      </c>
      <c r="V23" s="15">
        <f t="shared" si="0"/>
        <v>6844.8979591836733</v>
      </c>
      <c r="W23" s="15">
        <f t="shared" si="1"/>
        <v>0</v>
      </c>
      <c r="X23" s="15">
        <v>0</v>
      </c>
      <c r="Y23" s="15">
        <f t="shared" si="1"/>
        <v>0</v>
      </c>
      <c r="Z23" s="15">
        <f t="shared" si="1"/>
        <v>0</v>
      </c>
      <c r="AA23" s="15">
        <f t="shared" si="1"/>
        <v>0</v>
      </c>
      <c r="AB23" s="15">
        <f t="shared" si="1"/>
        <v>0</v>
      </c>
      <c r="AC23" s="15">
        <f t="shared" si="1"/>
        <v>0</v>
      </c>
      <c r="AD23" s="15">
        <f t="shared" si="1"/>
        <v>0</v>
      </c>
      <c r="AE23" s="15">
        <f t="shared" si="1"/>
        <v>0</v>
      </c>
      <c r="AF23" s="15">
        <f t="shared" si="1"/>
        <v>0</v>
      </c>
      <c r="AG23" s="15">
        <f t="shared" si="1"/>
        <v>0</v>
      </c>
      <c r="AH23" s="15">
        <f t="shared" si="1"/>
        <v>0</v>
      </c>
      <c r="AI23" s="15">
        <f t="shared" si="1"/>
        <v>0</v>
      </c>
    </row>
  </sheetData>
  <mergeCells count="33">
    <mergeCell ref="V4:V5"/>
    <mergeCell ref="Q4:Q5"/>
    <mergeCell ref="B23:F23"/>
    <mergeCell ref="Z4:Z5"/>
    <mergeCell ref="AH4:AH5"/>
    <mergeCell ref="S4:S5"/>
    <mergeCell ref="T4:T5"/>
    <mergeCell ref="U4:U5"/>
    <mergeCell ref="W4:W5"/>
    <mergeCell ref="Y4:Y5"/>
    <mergeCell ref="R4:R5"/>
    <mergeCell ref="X4:X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AI4:AI5"/>
    <mergeCell ref="AB4:AB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V6 W6:AI22 G6:U22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5 Y24:Y1048576"/>
  </dataValidation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B1:AI70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72" t="s">
        <v>161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84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2</v>
      </c>
      <c r="C6" s="23">
        <v>1</v>
      </c>
      <c r="D6" s="23"/>
      <c r="E6" s="23"/>
      <c r="F6" s="23"/>
      <c r="G6" s="30">
        <v>123</v>
      </c>
      <c r="H6" s="30">
        <v>5</v>
      </c>
      <c r="I6" s="30">
        <v>7</v>
      </c>
      <c r="J6" s="30">
        <v>15</v>
      </c>
      <c r="K6" s="30">
        <v>2</v>
      </c>
      <c r="L6" s="30">
        <v>35</v>
      </c>
      <c r="M6" s="30">
        <v>17</v>
      </c>
      <c r="N6" s="30">
        <v>5</v>
      </c>
      <c r="O6" s="30">
        <v>0</v>
      </c>
      <c r="P6" s="30">
        <v>0</v>
      </c>
      <c r="Q6" s="30">
        <v>0</v>
      </c>
      <c r="R6" s="30">
        <v>0</v>
      </c>
      <c r="S6" s="30">
        <v>27</v>
      </c>
      <c r="T6" s="30">
        <v>78</v>
      </c>
      <c r="U6" s="30">
        <v>49600</v>
      </c>
      <c r="V6" s="30">
        <f>U6/T6</f>
        <v>635.89743589743591</v>
      </c>
      <c r="W6" s="30">
        <v>0</v>
      </c>
      <c r="X6" s="30">
        <v>0</v>
      </c>
      <c r="Y6" s="30">
        <v>0</v>
      </c>
      <c r="Z6" s="30">
        <v>45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5" s="31" customFormat="1" ht="15.75" thickBot="1" x14ac:dyDescent="0.3">
      <c r="B7" s="23">
        <v>2</v>
      </c>
      <c r="C7" s="23">
        <v>2</v>
      </c>
      <c r="D7" s="23" t="s">
        <v>25</v>
      </c>
      <c r="E7" s="23"/>
      <c r="F7" s="23"/>
      <c r="G7" s="30">
        <v>58</v>
      </c>
      <c r="H7" s="30">
        <v>34</v>
      </c>
      <c r="I7" s="30">
        <v>12</v>
      </c>
      <c r="J7" s="30">
        <v>22</v>
      </c>
      <c r="K7" s="30">
        <v>6</v>
      </c>
      <c r="L7" s="30">
        <v>1</v>
      </c>
      <c r="M7" s="30">
        <v>17</v>
      </c>
      <c r="N7" s="30">
        <v>6</v>
      </c>
      <c r="O7" s="30">
        <v>2</v>
      </c>
      <c r="P7" s="30">
        <v>0</v>
      </c>
      <c r="Q7" s="30">
        <v>0</v>
      </c>
      <c r="R7" s="30">
        <v>0</v>
      </c>
      <c r="S7" s="30">
        <v>1</v>
      </c>
      <c r="T7" s="30">
        <v>24</v>
      </c>
      <c r="U7" s="30">
        <v>45100</v>
      </c>
      <c r="V7" s="30">
        <f t="shared" ref="V7:V70" si="0">U7/T7</f>
        <v>1879.1666666666667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5" s="31" customFormat="1" ht="15.75" thickBot="1" x14ac:dyDescent="0.3">
      <c r="B8" s="23">
        <v>2</v>
      </c>
      <c r="C8" s="23">
        <v>2</v>
      </c>
      <c r="D8" s="23" t="s">
        <v>26</v>
      </c>
      <c r="E8" s="23"/>
      <c r="F8" s="23"/>
      <c r="G8" s="30">
        <v>42</v>
      </c>
      <c r="H8" s="30">
        <v>18</v>
      </c>
      <c r="I8" s="30">
        <v>4</v>
      </c>
      <c r="J8" s="30">
        <v>6</v>
      </c>
      <c r="K8" s="30">
        <v>3</v>
      </c>
      <c r="L8" s="30">
        <v>3</v>
      </c>
      <c r="M8" s="30">
        <v>3</v>
      </c>
      <c r="N8" s="30">
        <v>3</v>
      </c>
      <c r="O8" s="30">
        <v>2</v>
      </c>
      <c r="P8" s="30">
        <v>0</v>
      </c>
      <c r="Q8" s="30">
        <v>0</v>
      </c>
      <c r="R8" s="30">
        <v>0</v>
      </c>
      <c r="S8" s="30">
        <v>1</v>
      </c>
      <c r="T8" s="30">
        <v>10</v>
      </c>
      <c r="U8" s="30">
        <v>25800</v>
      </c>
      <c r="V8" s="30">
        <f t="shared" si="0"/>
        <v>2580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5" s="31" customFormat="1" ht="15.75" thickBot="1" x14ac:dyDescent="0.3">
      <c r="B9" s="23">
        <v>2</v>
      </c>
      <c r="C9" s="23">
        <v>2</v>
      </c>
      <c r="D9" s="23" t="s">
        <v>27</v>
      </c>
      <c r="E9" s="23"/>
      <c r="F9" s="23"/>
      <c r="G9" s="30">
        <v>4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5" s="31" customFormat="1" ht="15.75" thickBot="1" x14ac:dyDescent="0.3">
      <c r="B10" s="23">
        <v>2</v>
      </c>
      <c r="C10" s="23">
        <v>2</v>
      </c>
      <c r="D10" s="23" t="s">
        <v>28</v>
      </c>
      <c r="E10" s="23"/>
      <c r="F10" s="23"/>
      <c r="G10" s="30">
        <v>1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5" s="31" customFormat="1" ht="15.75" thickBot="1" x14ac:dyDescent="0.3">
      <c r="B11" s="23">
        <v>2</v>
      </c>
      <c r="C11" s="23">
        <v>2</v>
      </c>
      <c r="D11" s="23" t="s">
        <v>29</v>
      </c>
      <c r="E11" s="23"/>
      <c r="F11" s="23"/>
      <c r="G11" s="30">
        <v>37</v>
      </c>
      <c r="H11" s="30">
        <v>12</v>
      </c>
      <c r="I11" s="30">
        <v>3</v>
      </c>
      <c r="J11" s="30">
        <v>2</v>
      </c>
      <c r="K11" s="30">
        <v>3</v>
      </c>
      <c r="L11" s="30">
        <v>0</v>
      </c>
      <c r="M11" s="30">
        <v>3</v>
      </c>
      <c r="N11" s="30">
        <v>2</v>
      </c>
      <c r="O11" s="30">
        <v>1</v>
      </c>
      <c r="P11" s="30">
        <v>0</v>
      </c>
      <c r="Q11" s="30">
        <v>0</v>
      </c>
      <c r="R11" s="30">
        <v>0</v>
      </c>
      <c r="S11" s="30">
        <v>0</v>
      </c>
      <c r="T11" s="30">
        <v>6</v>
      </c>
      <c r="U11" s="30">
        <v>5500</v>
      </c>
      <c r="V11" s="30">
        <f t="shared" si="0"/>
        <v>916.66666666666663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</row>
    <row r="12" spans="2:35" s="31" customFormat="1" ht="15.75" thickBot="1" x14ac:dyDescent="0.3">
      <c r="B12" s="23">
        <v>2</v>
      </c>
      <c r="C12" s="23">
        <v>2</v>
      </c>
      <c r="D12" s="23" t="s">
        <v>30</v>
      </c>
      <c r="E12" s="23"/>
      <c r="F12" s="23"/>
      <c r="G12" s="30">
        <v>11</v>
      </c>
      <c r="H12" s="30">
        <v>5</v>
      </c>
      <c r="I12" s="30">
        <v>0</v>
      </c>
      <c r="J12" s="30">
        <v>3</v>
      </c>
      <c r="K12" s="30">
        <v>0</v>
      </c>
      <c r="L12" s="30">
        <v>0</v>
      </c>
      <c r="M12" s="30">
        <v>5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5</v>
      </c>
      <c r="U12" s="30">
        <v>18000</v>
      </c>
      <c r="V12" s="30">
        <f t="shared" si="0"/>
        <v>3600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</row>
    <row r="13" spans="2:35" s="31" customFormat="1" ht="15.75" thickBot="1" x14ac:dyDescent="0.3">
      <c r="B13" s="23">
        <v>2</v>
      </c>
      <c r="C13" s="23">
        <v>2</v>
      </c>
      <c r="D13" s="23" t="s">
        <v>31</v>
      </c>
      <c r="E13" s="23"/>
      <c r="F13" s="23"/>
      <c r="G13" s="30">
        <v>27</v>
      </c>
      <c r="H13" s="30">
        <v>4</v>
      </c>
      <c r="I13" s="30">
        <v>3</v>
      </c>
      <c r="J13" s="30">
        <v>13</v>
      </c>
      <c r="K13" s="30">
        <v>0</v>
      </c>
      <c r="L13" s="30">
        <v>1</v>
      </c>
      <c r="M13" s="30">
        <v>11</v>
      </c>
      <c r="N13" s="30">
        <v>0</v>
      </c>
      <c r="O13" s="30">
        <v>1</v>
      </c>
      <c r="P13" s="30">
        <v>0</v>
      </c>
      <c r="Q13" s="30">
        <v>0</v>
      </c>
      <c r="R13" s="30">
        <v>0</v>
      </c>
      <c r="S13" s="30">
        <v>2</v>
      </c>
      <c r="T13" s="30">
        <v>13</v>
      </c>
      <c r="U13" s="30">
        <v>26400</v>
      </c>
      <c r="V13" s="30">
        <f t="shared" si="0"/>
        <v>2030.7692307692307</v>
      </c>
      <c r="W13" s="30">
        <v>0</v>
      </c>
      <c r="X13" s="30">
        <v>0</v>
      </c>
      <c r="Y13" s="30">
        <v>0</v>
      </c>
      <c r="Z13" s="30">
        <v>1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</row>
    <row r="14" spans="2:35" s="31" customFormat="1" ht="15.75" thickBot="1" x14ac:dyDescent="0.3">
      <c r="B14" s="23">
        <v>2</v>
      </c>
      <c r="C14" s="23">
        <v>2</v>
      </c>
      <c r="D14" s="23" t="s">
        <v>32</v>
      </c>
      <c r="E14" s="23"/>
      <c r="F14" s="23"/>
      <c r="G14" s="30">
        <v>100</v>
      </c>
      <c r="H14" s="30">
        <v>3</v>
      </c>
      <c r="I14" s="30">
        <v>3</v>
      </c>
      <c r="J14" s="30">
        <v>42</v>
      </c>
      <c r="K14" s="30">
        <v>0</v>
      </c>
      <c r="L14" s="30">
        <v>2</v>
      </c>
      <c r="M14" s="30">
        <v>41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43</v>
      </c>
      <c r="U14" s="30">
        <v>134500</v>
      </c>
      <c r="V14" s="30">
        <f t="shared" si="0"/>
        <v>3127.9069767441861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</row>
    <row r="15" spans="2:35" s="31" customFormat="1" ht="15.75" thickBot="1" x14ac:dyDescent="0.3">
      <c r="B15" s="23">
        <v>2</v>
      </c>
      <c r="C15" s="23">
        <v>3</v>
      </c>
      <c r="D15" s="23" t="s">
        <v>25</v>
      </c>
      <c r="E15" s="23"/>
      <c r="F15" s="23"/>
      <c r="G15" s="30">
        <v>3</v>
      </c>
      <c r="H15" s="30">
        <v>2</v>
      </c>
      <c r="I15" s="30">
        <v>0</v>
      </c>
      <c r="J15" s="30">
        <v>1</v>
      </c>
      <c r="K15" s="30">
        <v>0</v>
      </c>
      <c r="L15" s="30">
        <v>0</v>
      </c>
      <c r="M15" s="30">
        <v>1</v>
      </c>
      <c r="N15" s="30">
        <v>0</v>
      </c>
      <c r="O15" s="30">
        <v>3</v>
      </c>
      <c r="P15" s="30">
        <v>0</v>
      </c>
      <c r="Q15" s="30">
        <v>0</v>
      </c>
      <c r="R15" s="30">
        <v>0</v>
      </c>
      <c r="S15" s="30">
        <v>0</v>
      </c>
      <c r="T15" s="30">
        <v>1</v>
      </c>
      <c r="U15" s="30">
        <v>5000</v>
      </c>
      <c r="V15" s="30">
        <f t="shared" si="0"/>
        <v>5000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</row>
    <row r="16" spans="2:35" s="31" customFormat="1" ht="15.75" thickBot="1" x14ac:dyDescent="0.3">
      <c r="B16" s="23">
        <v>2</v>
      </c>
      <c r="C16" s="23">
        <v>3</v>
      </c>
      <c r="D16" s="23" t="s">
        <v>26</v>
      </c>
      <c r="E16" s="23"/>
      <c r="F16" s="23"/>
      <c r="G16" s="30">
        <v>5</v>
      </c>
      <c r="H16" s="30">
        <v>1</v>
      </c>
      <c r="I16" s="30">
        <v>1</v>
      </c>
      <c r="J16" s="30">
        <v>0</v>
      </c>
      <c r="K16" s="30">
        <v>1</v>
      </c>
      <c r="L16" s="30">
        <v>0</v>
      </c>
      <c r="M16" s="30">
        <v>1</v>
      </c>
      <c r="N16" s="30">
        <v>1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2</v>
      </c>
      <c r="U16" s="30">
        <v>7000</v>
      </c>
      <c r="V16" s="30">
        <f t="shared" si="0"/>
        <v>3500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</row>
    <row r="17" spans="2:35" s="31" customFormat="1" ht="15.75" thickBot="1" x14ac:dyDescent="0.3">
      <c r="B17" s="23">
        <v>2</v>
      </c>
      <c r="C17" s="23">
        <v>3</v>
      </c>
      <c r="D17" s="23" t="s">
        <v>27</v>
      </c>
      <c r="E17" s="23"/>
      <c r="F17" s="23"/>
      <c r="G17" s="30">
        <v>1</v>
      </c>
      <c r="H17" s="30">
        <v>1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</row>
    <row r="18" spans="2:35" s="31" customFormat="1" ht="15.75" thickBot="1" x14ac:dyDescent="0.3">
      <c r="B18" s="23">
        <v>2</v>
      </c>
      <c r="C18" s="23">
        <v>3</v>
      </c>
      <c r="D18" s="23" t="s">
        <v>28</v>
      </c>
      <c r="E18" s="23"/>
      <c r="F18" s="2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</row>
    <row r="19" spans="2:35" s="31" customFormat="1" ht="15.75" thickBot="1" x14ac:dyDescent="0.3">
      <c r="B19" s="23">
        <v>2</v>
      </c>
      <c r="C19" s="23">
        <v>3</v>
      </c>
      <c r="D19" s="23" t="s">
        <v>29</v>
      </c>
      <c r="E19" s="23"/>
      <c r="F19" s="23"/>
      <c r="G19" s="30">
        <v>1</v>
      </c>
      <c r="H19" s="30">
        <v>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</row>
    <row r="20" spans="2:35" s="31" customFormat="1" ht="15.75" thickBot="1" x14ac:dyDescent="0.3">
      <c r="B20" s="23">
        <v>2</v>
      </c>
      <c r="C20" s="23">
        <v>3</v>
      </c>
      <c r="D20" s="23" t="s">
        <v>30</v>
      </c>
      <c r="E20" s="23"/>
      <c r="F20" s="2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</row>
    <row r="21" spans="2:35" s="31" customFormat="1" ht="15.75" thickBot="1" x14ac:dyDescent="0.3">
      <c r="B21" s="23">
        <v>3</v>
      </c>
      <c r="C21" s="23">
        <v>1</v>
      </c>
      <c r="D21" s="23"/>
      <c r="E21" s="23"/>
      <c r="F21" s="23"/>
      <c r="G21" s="30">
        <v>2</v>
      </c>
      <c r="H21" s="30">
        <v>1</v>
      </c>
      <c r="I21" s="30">
        <v>0</v>
      </c>
      <c r="J21" s="30">
        <v>0</v>
      </c>
      <c r="K21" s="30">
        <v>1</v>
      </c>
      <c r="L21" s="30">
        <v>0</v>
      </c>
      <c r="M21" s="30">
        <v>0</v>
      </c>
      <c r="N21" s="30">
        <v>1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1</v>
      </c>
      <c r="U21" s="30">
        <v>0</v>
      </c>
      <c r="V21" s="30">
        <f t="shared" si="0"/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</row>
    <row r="22" spans="2:35" s="31" customFormat="1" ht="15.75" thickBot="1" x14ac:dyDescent="0.3">
      <c r="B22" s="23">
        <v>3</v>
      </c>
      <c r="C22" s="23">
        <v>2</v>
      </c>
      <c r="D22" s="23"/>
      <c r="E22" s="23"/>
      <c r="F22" s="2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</row>
    <row r="23" spans="2:35" s="31" customFormat="1" ht="15.75" thickBot="1" x14ac:dyDescent="0.3">
      <c r="B23" s="23">
        <v>3</v>
      </c>
      <c r="C23" s="23">
        <v>3</v>
      </c>
      <c r="D23" s="23"/>
      <c r="E23" s="23"/>
      <c r="F23" s="2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2:35" s="31" customFormat="1" ht="15.75" thickBot="1" x14ac:dyDescent="0.3">
      <c r="B24" s="23">
        <v>4</v>
      </c>
      <c r="C24" s="23">
        <v>1</v>
      </c>
      <c r="D24" s="23"/>
      <c r="E24" s="23"/>
      <c r="F24" s="23"/>
      <c r="G24" s="30">
        <v>935</v>
      </c>
      <c r="H24" s="30">
        <v>282</v>
      </c>
      <c r="I24" s="30">
        <v>93</v>
      </c>
      <c r="J24" s="30">
        <v>240</v>
      </c>
      <c r="K24" s="30">
        <v>90</v>
      </c>
      <c r="L24" s="30">
        <v>68</v>
      </c>
      <c r="M24" s="30">
        <v>258</v>
      </c>
      <c r="N24" s="30">
        <v>84</v>
      </c>
      <c r="O24" s="30">
        <v>40</v>
      </c>
      <c r="P24" s="30">
        <v>0</v>
      </c>
      <c r="Q24" s="30">
        <v>0</v>
      </c>
      <c r="R24" s="30">
        <v>0</v>
      </c>
      <c r="S24" s="30">
        <v>49</v>
      </c>
      <c r="T24" s="30">
        <v>402</v>
      </c>
      <c r="U24" s="30">
        <v>1585400</v>
      </c>
      <c r="V24" s="30">
        <f t="shared" si="0"/>
        <v>3943.7810945273632</v>
      </c>
      <c r="W24" s="30">
        <v>0</v>
      </c>
      <c r="X24" s="30">
        <v>0</v>
      </c>
      <c r="Y24" s="30">
        <v>0</v>
      </c>
      <c r="Z24" s="30">
        <v>9</v>
      </c>
      <c r="AA24" s="30">
        <v>0</v>
      </c>
      <c r="AB24" s="30">
        <v>0</v>
      </c>
      <c r="AC24" s="30">
        <v>0</v>
      </c>
      <c r="AD24" s="30">
        <v>24</v>
      </c>
      <c r="AE24" s="30">
        <v>14</v>
      </c>
      <c r="AF24" s="30">
        <v>0</v>
      </c>
      <c r="AG24" s="30">
        <v>4</v>
      </c>
      <c r="AH24" s="30">
        <v>8</v>
      </c>
      <c r="AI24" s="30">
        <v>1</v>
      </c>
    </row>
    <row r="25" spans="2:35" s="31" customFormat="1" ht="15.75" thickBot="1" x14ac:dyDescent="0.3">
      <c r="B25" s="23">
        <v>4</v>
      </c>
      <c r="C25" s="23">
        <v>2</v>
      </c>
      <c r="D25" s="23"/>
      <c r="E25" s="23"/>
      <c r="F25" s="23"/>
      <c r="G25" s="30">
        <v>14884</v>
      </c>
      <c r="H25" s="30">
        <v>1290</v>
      </c>
      <c r="I25" s="30">
        <v>752</v>
      </c>
      <c r="J25" s="30">
        <v>5232</v>
      </c>
      <c r="K25" s="30">
        <v>5408</v>
      </c>
      <c r="L25" s="30">
        <v>183</v>
      </c>
      <c r="M25" s="30">
        <v>5339</v>
      </c>
      <c r="N25" s="30">
        <v>8256</v>
      </c>
      <c r="O25" s="30">
        <v>171</v>
      </c>
      <c r="P25" s="30">
        <v>3</v>
      </c>
      <c r="Q25" s="30">
        <v>8</v>
      </c>
      <c r="R25" s="30">
        <v>0</v>
      </c>
      <c r="S25" s="30">
        <v>1082</v>
      </c>
      <c r="T25" s="30">
        <v>14336</v>
      </c>
      <c r="U25" s="30">
        <v>11804390</v>
      </c>
      <c r="V25" s="30">
        <f t="shared" si="0"/>
        <v>823.40890066964289</v>
      </c>
      <c r="W25" s="30">
        <v>0</v>
      </c>
      <c r="X25" s="30">
        <v>0</v>
      </c>
      <c r="Y25" s="30">
        <v>0</v>
      </c>
      <c r="Z25" s="30">
        <v>9</v>
      </c>
      <c r="AA25" s="30">
        <v>0</v>
      </c>
      <c r="AB25" s="30">
        <v>4</v>
      </c>
      <c r="AC25" s="30">
        <v>0</v>
      </c>
      <c r="AD25" s="30">
        <v>43</v>
      </c>
      <c r="AE25" s="30">
        <v>10</v>
      </c>
      <c r="AF25" s="30">
        <v>2</v>
      </c>
      <c r="AG25" s="30">
        <v>6</v>
      </c>
      <c r="AH25" s="30">
        <v>7</v>
      </c>
      <c r="AI25" s="30">
        <v>29</v>
      </c>
    </row>
    <row r="26" spans="2:35" s="31" customFormat="1" ht="15.75" thickBot="1" x14ac:dyDescent="0.3">
      <c r="B26" s="23">
        <v>5</v>
      </c>
      <c r="C26" s="23">
        <v>1</v>
      </c>
      <c r="D26" s="23" t="s">
        <v>25</v>
      </c>
      <c r="E26" s="23"/>
      <c r="F26" s="23"/>
      <c r="G26" s="30">
        <v>6365</v>
      </c>
      <c r="H26" s="30">
        <v>1166</v>
      </c>
      <c r="I26" s="30">
        <v>593</v>
      </c>
      <c r="J26" s="30">
        <v>2702</v>
      </c>
      <c r="K26" s="30">
        <v>1706</v>
      </c>
      <c r="L26" s="30">
        <v>243</v>
      </c>
      <c r="M26" s="30">
        <v>2979</v>
      </c>
      <c r="N26" s="30">
        <v>1268</v>
      </c>
      <c r="O26" s="30">
        <v>81</v>
      </c>
      <c r="P26" s="30">
        <v>0</v>
      </c>
      <c r="Q26" s="30">
        <v>3</v>
      </c>
      <c r="R26" s="30">
        <v>0</v>
      </c>
      <c r="S26" s="30">
        <v>354</v>
      </c>
      <c r="T26" s="30">
        <v>4030</v>
      </c>
      <c r="U26" s="30">
        <v>8118000</v>
      </c>
      <c r="V26" s="30">
        <f t="shared" si="0"/>
        <v>2014.3920595533498</v>
      </c>
      <c r="W26" s="30">
        <v>0</v>
      </c>
      <c r="X26" s="30">
        <v>0</v>
      </c>
      <c r="Y26" s="30">
        <v>0</v>
      </c>
      <c r="Z26" s="30">
        <v>3</v>
      </c>
      <c r="AA26" s="30">
        <v>0</v>
      </c>
      <c r="AB26" s="30">
        <v>2</v>
      </c>
      <c r="AC26" s="30">
        <v>0</v>
      </c>
      <c r="AD26" s="30">
        <v>27</v>
      </c>
      <c r="AE26" s="30">
        <v>10</v>
      </c>
      <c r="AF26" s="30">
        <v>0</v>
      </c>
      <c r="AG26" s="30">
        <v>1</v>
      </c>
      <c r="AH26" s="30">
        <v>11</v>
      </c>
      <c r="AI26" s="30">
        <v>2</v>
      </c>
    </row>
    <row r="27" spans="2:35" s="31" customFormat="1" ht="15.75" thickBot="1" x14ac:dyDescent="0.3">
      <c r="B27" s="23">
        <v>5</v>
      </c>
      <c r="C27" s="23">
        <v>1</v>
      </c>
      <c r="D27" s="23" t="s">
        <v>26</v>
      </c>
      <c r="E27" s="23"/>
      <c r="F27" s="23"/>
      <c r="G27" s="30">
        <v>1958</v>
      </c>
      <c r="H27" s="30">
        <v>372</v>
      </c>
      <c r="I27" s="30">
        <v>193</v>
      </c>
      <c r="J27" s="30">
        <v>887</v>
      </c>
      <c r="K27" s="30">
        <v>187</v>
      </c>
      <c r="L27" s="30">
        <v>81</v>
      </c>
      <c r="M27" s="30">
        <v>908</v>
      </c>
      <c r="N27" s="30">
        <v>193</v>
      </c>
      <c r="O27" s="30">
        <v>35</v>
      </c>
      <c r="P27" s="30">
        <v>0</v>
      </c>
      <c r="Q27" s="30">
        <v>0</v>
      </c>
      <c r="R27" s="30">
        <v>0</v>
      </c>
      <c r="S27" s="30">
        <v>82</v>
      </c>
      <c r="T27" s="30">
        <v>1008</v>
      </c>
      <c r="U27" s="30">
        <v>1716401</v>
      </c>
      <c r="V27" s="30">
        <f t="shared" si="0"/>
        <v>1702.7787698412699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2</v>
      </c>
      <c r="AD27" s="30">
        <v>14</v>
      </c>
      <c r="AE27" s="30">
        <v>7</v>
      </c>
      <c r="AF27" s="30">
        <v>0</v>
      </c>
      <c r="AG27" s="30">
        <v>0</v>
      </c>
      <c r="AH27" s="30">
        <v>4</v>
      </c>
      <c r="AI27" s="30">
        <v>1</v>
      </c>
    </row>
    <row r="28" spans="2:35" s="31" customFormat="1" ht="15.75" thickBot="1" x14ac:dyDescent="0.3">
      <c r="B28" s="23">
        <v>5</v>
      </c>
      <c r="C28" s="23">
        <v>1</v>
      </c>
      <c r="D28" s="23" t="s">
        <v>27</v>
      </c>
      <c r="E28" s="23"/>
      <c r="F28" s="23"/>
      <c r="G28" s="30">
        <v>209</v>
      </c>
      <c r="H28" s="30">
        <v>71</v>
      </c>
      <c r="I28" s="30">
        <v>33</v>
      </c>
      <c r="J28" s="30">
        <v>80</v>
      </c>
      <c r="K28" s="30">
        <v>14</v>
      </c>
      <c r="L28" s="30">
        <v>7</v>
      </c>
      <c r="M28" s="30">
        <v>105</v>
      </c>
      <c r="N28" s="30">
        <v>13</v>
      </c>
      <c r="O28" s="30">
        <v>6</v>
      </c>
      <c r="P28" s="30">
        <v>0</v>
      </c>
      <c r="Q28" s="30">
        <v>0</v>
      </c>
      <c r="R28" s="30">
        <v>0</v>
      </c>
      <c r="S28" s="30">
        <v>19</v>
      </c>
      <c r="T28" s="30">
        <v>121</v>
      </c>
      <c r="U28" s="30">
        <v>231850</v>
      </c>
      <c r="V28" s="30">
        <f t="shared" si="0"/>
        <v>1916.1157024793388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2:35" s="31" customFormat="1" ht="15.75" thickBot="1" x14ac:dyDescent="0.3">
      <c r="B29" s="23">
        <v>5</v>
      </c>
      <c r="C29" s="23">
        <v>1</v>
      </c>
      <c r="D29" s="23" t="s">
        <v>28</v>
      </c>
      <c r="E29" s="23"/>
      <c r="F29" s="23"/>
      <c r="G29" s="30">
        <v>5380</v>
      </c>
      <c r="H29" s="30">
        <v>1049</v>
      </c>
      <c r="I29" s="30">
        <v>504</v>
      </c>
      <c r="J29" s="30">
        <v>1431</v>
      </c>
      <c r="K29" s="30">
        <v>1545</v>
      </c>
      <c r="L29" s="30">
        <v>229</v>
      </c>
      <c r="M29" s="30">
        <v>1579</v>
      </c>
      <c r="N29" s="30">
        <v>1890</v>
      </c>
      <c r="O29" s="30">
        <v>116</v>
      </c>
      <c r="P29" s="30">
        <v>0</v>
      </c>
      <c r="Q29" s="30">
        <v>5</v>
      </c>
      <c r="R29" s="30">
        <v>0</v>
      </c>
      <c r="S29" s="30">
        <v>534</v>
      </c>
      <c r="T29" s="30">
        <v>3441</v>
      </c>
      <c r="U29" s="30">
        <v>3829500</v>
      </c>
      <c r="V29" s="30">
        <f t="shared" si="0"/>
        <v>1112.9032258064517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2</v>
      </c>
      <c r="AC29" s="30">
        <v>0</v>
      </c>
      <c r="AD29" s="30">
        <v>21</v>
      </c>
      <c r="AE29" s="30">
        <v>11</v>
      </c>
      <c r="AF29" s="30">
        <v>0</v>
      </c>
      <c r="AG29" s="30">
        <v>2</v>
      </c>
      <c r="AH29" s="30">
        <v>4</v>
      </c>
      <c r="AI29" s="30">
        <v>2</v>
      </c>
    </row>
    <row r="30" spans="2:35" s="31" customFormat="1" ht="15.75" thickBot="1" x14ac:dyDescent="0.3">
      <c r="B30" s="23">
        <v>5</v>
      </c>
      <c r="C30" s="23">
        <v>1</v>
      </c>
      <c r="D30" s="23" t="s">
        <v>29</v>
      </c>
      <c r="E30" s="23"/>
      <c r="F30" s="23"/>
      <c r="G30" s="30">
        <v>1400</v>
      </c>
      <c r="H30" s="30">
        <v>605</v>
      </c>
      <c r="I30" s="30">
        <v>71</v>
      </c>
      <c r="J30" s="30">
        <v>257</v>
      </c>
      <c r="K30" s="30">
        <v>1109</v>
      </c>
      <c r="L30" s="30">
        <v>24</v>
      </c>
      <c r="M30" s="30">
        <v>250</v>
      </c>
      <c r="N30" s="30">
        <v>1100</v>
      </c>
      <c r="O30" s="30">
        <v>23</v>
      </c>
      <c r="P30" s="30">
        <v>0</v>
      </c>
      <c r="Q30" s="30">
        <v>1</v>
      </c>
      <c r="R30" s="30">
        <v>0</v>
      </c>
      <c r="S30" s="30">
        <v>123</v>
      </c>
      <c r="T30" s="30">
        <v>1320</v>
      </c>
      <c r="U30" s="30">
        <v>2467550</v>
      </c>
      <c r="V30" s="30">
        <f t="shared" si="0"/>
        <v>1869.3560606060605</v>
      </c>
      <c r="W30" s="30">
        <v>0</v>
      </c>
      <c r="X30" s="30">
        <v>0</v>
      </c>
      <c r="Y30" s="30">
        <v>0</v>
      </c>
      <c r="Z30" s="30">
        <v>1</v>
      </c>
      <c r="AA30" s="30">
        <v>0</v>
      </c>
      <c r="AB30" s="30">
        <v>0</v>
      </c>
      <c r="AC30" s="30">
        <v>1</v>
      </c>
      <c r="AD30" s="30">
        <v>1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</row>
    <row r="31" spans="2:35" s="31" customFormat="1" ht="15.75" thickBot="1" x14ac:dyDescent="0.3">
      <c r="B31" s="23">
        <v>5</v>
      </c>
      <c r="C31" s="23">
        <v>1</v>
      </c>
      <c r="D31" s="23" t="s">
        <v>30</v>
      </c>
      <c r="E31" s="23"/>
      <c r="F31" s="23"/>
      <c r="G31" s="30">
        <v>3195</v>
      </c>
      <c r="H31" s="30">
        <v>638</v>
      </c>
      <c r="I31" s="30">
        <v>202</v>
      </c>
      <c r="J31" s="30">
        <v>903</v>
      </c>
      <c r="K31" s="30">
        <v>2467</v>
      </c>
      <c r="L31" s="30">
        <v>52</v>
      </c>
      <c r="M31" s="30">
        <v>949</v>
      </c>
      <c r="N31" s="30">
        <v>2983</v>
      </c>
      <c r="O31" s="30">
        <v>23</v>
      </c>
      <c r="P31" s="30">
        <v>0</v>
      </c>
      <c r="Q31" s="30">
        <v>0</v>
      </c>
      <c r="R31" s="30">
        <v>0</v>
      </c>
      <c r="S31" s="30">
        <v>262</v>
      </c>
      <c r="T31" s="30">
        <v>3895</v>
      </c>
      <c r="U31" s="30">
        <v>5218800</v>
      </c>
      <c r="V31" s="30">
        <f t="shared" si="0"/>
        <v>1339.8716302952503</v>
      </c>
      <c r="W31" s="30">
        <v>0</v>
      </c>
      <c r="X31" s="30">
        <v>0</v>
      </c>
      <c r="Y31" s="30">
        <v>0</v>
      </c>
      <c r="Z31" s="30">
        <v>1</v>
      </c>
      <c r="AA31" s="30">
        <v>0</v>
      </c>
      <c r="AB31" s="30">
        <v>1</v>
      </c>
      <c r="AC31" s="30">
        <v>0</v>
      </c>
      <c r="AD31" s="30">
        <v>3</v>
      </c>
      <c r="AE31" s="30">
        <v>2</v>
      </c>
      <c r="AF31" s="30">
        <v>0</v>
      </c>
      <c r="AG31" s="30">
        <v>0</v>
      </c>
      <c r="AH31" s="30">
        <v>0</v>
      </c>
      <c r="AI31" s="30">
        <v>1</v>
      </c>
    </row>
    <row r="32" spans="2:35" s="31" customFormat="1" ht="15.75" thickBot="1" x14ac:dyDescent="0.3">
      <c r="B32" s="23">
        <v>5</v>
      </c>
      <c r="C32" s="23">
        <v>1</v>
      </c>
      <c r="D32" s="23" t="s">
        <v>31</v>
      </c>
      <c r="E32" s="23"/>
      <c r="F32" s="23"/>
      <c r="G32" s="30">
        <v>13243</v>
      </c>
      <c r="H32" s="30">
        <v>5406</v>
      </c>
      <c r="I32" s="30">
        <v>486</v>
      </c>
      <c r="J32" s="30">
        <v>1014</v>
      </c>
      <c r="K32" s="30">
        <v>4420</v>
      </c>
      <c r="L32" s="30">
        <v>50</v>
      </c>
      <c r="M32" s="30">
        <v>1007</v>
      </c>
      <c r="N32" s="30">
        <v>5708</v>
      </c>
      <c r="O32" s="30">
        <v>41</v>
      </c>
      <c r="P32" s="30">
        <v>0</v>
      </c>
      <c r="Q32" s="30">
        <v>1</v>
      </c>
      <c r="R32" s="30">
        <v>0</v>
      </c>
      <c r="S32" s="30">
        <v>523</v>
      </c>
      <c r="T32" s="30">
        <v>6983</v>
      </c>
      <c r="U32" s="30">
        <v>2862800</v>
      </c>
      <c r="V32" s="30">
        <f t="shared" si="0"/>
        <v>409.96706286696264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1</v>
      </c>
      <c r="AC32" s="30">
        <v>0</v>
      </c>
      <c r="AD32" s="30">
        <v>13</v>
      </c>
      <c r="AE32" s="30">
        <v>3</v>
      </c>
      <c r="AF32" s="30">
        <v>1</v>
      </c>
      <c r="AG32" s="30">
        <v>2</v>
      </c>
      <c r="AH32" s="30">
        <v>0</v>
      </c>
      <c r="AI32" s="30">
        <v>1</v>
      </c>
    </row>
    <row r="33" spans="2:35" s="31" customFormat="1" ht="15.75" thickBot="1" x14ac:dyDescent="0.3">
      <c r="B33" s="23">
        <v>5</v>
      </c>
      <c r="C33" s="23">
        <v>1</v>
      </c>
      <c r="D33" s="23" t="s">
        <v>32</v>
      </c>
      <c r="E33" s="23"/>
      <c r="F33" s="23"/>
      <c r="G33" s="30">
        <v>15</v>
      </c>
      <c r="H33" s="30">
        <v>0</v>
      </c>
      <c r="I33" s="30">
        <v>1</v>
      </c>
      <c r="J33" s="30">
        <v>12</v>
      </c>
      <c r="K33" s="30">
        <v>4</v>
      </c>
      <c r="L33" s="30">
        <v>0</v>
      </c>
      <c r="M33" s="30">
        <v>10</v>
      </c>
      <c r="N33" s="30">
        <v>4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15</v>
      </c>
      <c r="U33" s="30">
        <v>23500</v>
      </c>
      <c r="V33" s="30">
        <f t="shared" si="0"/>
        <v>1566.6666666666667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</row>
    <row r="34" spans="2:35" s="31" customFormat="1" ht="15.75" thickBot="1" x14ac:dyDescent="0.3">
      <c r="B34" s="23">
        <v>5</v>
      </c>
      <c r="C34" s="23">
        <v>1</v>
      </c>
      <c r="D34" s="23" t="s">
        <v>33</v>
      </c>
      <c r="E34" s="23"/>
      <c r="F34" s="23"/>
      <c r="G34" s="30">
        <v>88</v>
      </c>
      <c r="H34" s="30">
        <v>18</v>
      </c>
      <c r="I34" s="30">
        <v>22</v>
      </c>
      <c r="J34" s="30">
        <v>40</v>
      </c>
      <c r="K34" s="30">
        <v>21</v>
      </c>
      <c r="L34" s="30">
        <v>10</v>
      </c>
      <c r="M34" s="30">
        <v>49</v>
      </c>
      <c r="N34" s="30">
        <v>24</v>
      </c>
      <c r="O34" s="30">
        <v>3</v>
      </c>
      <c r="P34" s="30">
        <v>0</v>
      </c>
      <c r="Q34" s="30">
        <v>0</v>
      </c>
      <c r="R34" s="30">
        <v>0</v>
      </c>
      <c r="S34" s="30">
        <v>3</v>
      </c>
      <c r="T34" s="30">
        <v>66</v>
      </c>
      <c r="U34" s="30">
        <v>102700</v>
      </c>
      <c r="V34" s="30">
        <f t="shared" si="0"/>
        <v>1556.060606060606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3</v>
      </c>
      <c r="AC34" s="30">
        <v>0</v>
      </c>
      <c r="AD34" s="30">
        <v>5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</row>
    <row r="35" spans="2:35" s="31" customFormat="1" ht="15.75" thickBot="1" x14ac:dyDescent="0.3">
      <c r="B35" s="23">
        <v>5</v>
      </c>
      <c r="C35" s="23">
        <v>1</v>
      </c>
      <c r="D35" s="23" t="s">
        <v>34</v>
      </c>
      <c r="E35" s="23"/>
      <c r="F35" s="23"/>
      <c r="G35" s="30">
        <v>11</v>
      </c>
      <c r="H35" s="30">
        <v>2</v>
      </c>
      <c r="I35" s="30">
        <v>3</v>
      </c>
      <c r="J35" s="30">
        <v>14</v>
      </c>
      <c r="K35" s="30">
        <v>1</v>
      </c>
      <c r="L35" s="30">
        <v>3</v>
      </c>
      <c r="M35" s="30">
        <v>17</v>
      </c>
      <c r="N35" s="30">
        <v>1</v>
      </c>
      <c r="O35" s="30">
        <v>2</v>
      </c>
      <c r="P35" s="30">
        <v>0</v>
      </c>
      <c r="Q35" s="30">
        <v>0</v>
      </c>
      <c r="R35" s="30">
        <v>0</v>
      </c>
      <c r="S35" s="30">
        <v>1</v>
      </c>
      <c r="T35" s="30">
        <v>18</v>
      </c>
      <c r="U35" s="30">
        <v>34500</v>
      </c>
      <c r="V35" s="30">
        <f t="shared" si="0"/>
        <v>1916.6666666666667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</row>
    <row r="36" spans="2:35" s="31" customFormat="1" ht="15.75" thickBot="1" x14ac:dyDescent="0.3">
      <c r="B36" s="23">
        <v>5</v>
      </c>
      <c r="C36" s="23">
        <v>2</v>
      </c>
      <c r="D36" s="23" t="s">
        <v>25</v>
      </c>
      <c r="E36" s="23"/>
      <c r="F36" s="23"/>
      <c r="G36" s="30">
        <v>242</v>
      </c>
      <c r="H36" s="30">
        <v>61</v>
      </c>
      <c r="I36" s="30">
        <v>18</v>
      </c>
      <c r="J36" s="30">
        <v>94</v>
      </c>
      <c r="K36" s="30">
        <v>7</v>
      </c>
      <c r="L36" s="30">
        <v>6</v>
      </c>
      <c r="M36" s="30">
        <v>105</v>
      </c>
      <c r="N36" s="30">
        <v>9</v>
      </c>
      <c r="O36" s="30">
        <v>10</v>
      </c>
      <c r="P36" s="30">
        <v>0</v>
      </c>
      <c r="Q36" s="30">
        <v>0</v>
      </c>
      <c r="R36" s="30">
        <v>0</v>
      </c>
      <c r="S36" s="30">
        <v>7</v>
      </c>
      <c r="T36" s="30">
        <v>100</v>
      </c>
      <c r="U36" s="30">
        <v>266000</v>
      </c>
      <c r="V36" s="30">
        <f t="shared" si="0"/>
        <v>2660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4</v>
      </c>
      <c r="AE36" s="30">
        <v>1</v>
      </c>
      <c r="AF36" s="30">
        <v>0</v>
      </c>
      <c r="AG36" s="30">
        <v>0</v>
      </c>
      <c r="AH36" s="30">
        <v>0</v>
      </c>
      <c r="AI36" s="30">
        <v>0</v>
      </c>
    </row>
    <row r="37" spans="2:35" s="31" customFormat="1" ht="15.75" thickBot="1" x14ac:dyDescent="0.3">
      <c r="B37" s="23">
        <v>5</v>
      </c>
      <c r="C37" s="23">
        <v>2</v>
      </c>
      <c r="D37" s="23" t="s">
        <v>26</v>
      </c>
      <c r="E37" s="23"/>
      <c r="F37" s="23"/>
      <c r="G37" s="30">
        <v>28</v>
      </c>
      <c r="H37" s="30">
        <v>7</v>
      </c>
      <c r="I37" s="30">
        <v>2</v>
      </c>
      <c r="J37" s="30">
        <v>8</v>
      </c>
      <c r="K37" s="30">
        <v>2</v>
      </c>
      <c r="L37" s="30">
        <v>1</v>
      </c>
      <c r="M37" s="30">
        <v>8</v>
      </c>
      <c r="N37" s="30">
        <v>2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13</v>
      </c>
      <c r="U37" s="30">
        <v>60800</v>
      </c>
      <c r="V37" s="30">
        <f t="shared" si="0"/>
        <v>4676.9230769230771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</row>
    <row r="38" spans="2:35" s="31" customFormat="1" ht="15.75" thickBot="1" x14ac:dyDescent="0.3">
      <c r="B38" s="23">
        <v>5</v>
      </c>
      <c r="C38" s="23">
        <v>2</v>
      </c>
      <c r="D38" s="23" t="s">
        <v>27</v>
      </c>
      <c r="E38" s="23"/>
      <c r="F38" s="23"/>
      <c r="G38" s="30">
        <v>1144</v>
      </c>
      <c r="H38" s="30">
        <v>617</v>
      </c>
      <c r="I38" s="30">
        <v>36</v>
      </c>
      <c r="J38" s="30">
        <v>289</v>
      </c>
      <c r="K38" s="30">
        <v>32</v>
      </c>
      <c r="L38" s="30">
        <v>10</v>
      </c>
      <c r="M38" s="30">
        <v>288</v>
      </c>
      <c r="N38" s="30">
        <v>37</v>
      </c>
      <c r="O38" s="30">
        <v>22</v>
      </c>
      <c r="P38" s="30">
        <v>0</v>
      </c>
      <c r="Q38" s="30">
        <v>0</v>
      </c>
      <c r="R38" s="30">
        <v>0</v>
      </c>
      <c r="S38" s="30">
        <v>6</v>
      </c>
      <c r="T38" s="30">
        <v>303</v>
      </c>
      <c r="U38" s="30">
        <v>655250</v>
      </c>
      <c r="V38" s="30">
        <f t="shared" si="0"/>
        <v>2162.5412541254127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4</v>
      </c>
      <c r="AE38" s="30">
        <v>0</v>
      </c>
      <c r="AF38" s="30">
        <v>1</v>
      </c>
      <c r="AG38" s="30">
        <v>0</v>
      </c>
      <c r="AH38" s="30">
        <v>1</v>
      </c>
      <c r="AI38" s="30">
        <v>0</v>
      </c>
    </row>
    <row r="39" spans="2:35" s="31" customFormat="1" ht="15.75" thickBot="1" x14ac:dyDescent="0.3">
      <c r="B39" s="23">
        <v>5</v>
      </c>
      <c r="C39" s="23">
        <v>2</v>
      </c>
      <c r="D39" s="23" t="s">
        <v>28</v>
      </c>
      <c r="E39" s="23"/>
      <c r="F39" s="23"/>
      <c r="G39" s="30">
        <v>8</v>
      </c>
      <c r="H39" s="30">
        <v>4</v>
      </c>
      <c r="I39" s="30">
        <v>2</v>
      </c>
      <c r="J39" s="30">
        <v>2</v>
      </c>
      <c r="K39" s="30">
        <v>0</v>
      </c>
      <c r="L39" s="30">
        <v>0</v>
      </c>
      <c r="M39" s="30">
        <v>2</v>
      </c>
      <c r="N39" s="30">
        <v>2</v>
      </c>
      <c r="O39" s="30">
        <v>1</v>
      </c>
      <c r="P39" s="30">
        <v>0</v>
      </c>
      <c r="Q39" s="30">
        <v>0</v>
      </c>
      <c r="R39" s="30">
        <v>0</v>
      </c>
      <c r="S39" s="30">
        <v>11</v>
      </c>
      <c r="T39" s="30">
        <v>6</v>
      </c>
      <c r="U39" s="30">
        <v>13300</v>
      </c>
      <c r="V39" s="30">
        <f t="shared" si="0"/>
        <v>2216.6666666666665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1</v>
      </c>
      <c r="AE39" s="30">
        <v>1</v>
      </c>
      <c r="AF39" s="30">
        <v>0</v>
      </c>
      <c r="AG39" s="30">
        <v>0</v>
      </c>
      <c r="AH39" s="30">
        <v>0</v>
      </c>
      <c r="AI39" s="30">
        <v>0</v>
      </c>
    </row>
    <row r="40" spans="2:35" s="31" customFormat="1" ht="15.75" thickBot="1" x14ac:dyDescent="0.3">
      <c r="B40" s="23">
        <v>5</v>
      </c>
      <c r="C40" s="23">
        <v>2</v>
      </c>
      <c r="D40" s="23" t="s">
        <v>29</v>
      </c>
      <c r="E40" s="23"/>
      <c r="F40" s="23"/>
      <c r="G40" s="30">
        <v>17</v>
      </c>
      <c r="H40" s="30">
        <v>12</v>
      </c>
      <c r="I40" s="30">
        <v>2</v>
      </c>
      <c r="J40" s="30">
        <v>0</v>
      </c>
      <c r="K40" s="30">
        <v>0</v>
      </c>
      <c r="L40" s="30">
        <v>0</v>
      </c>
      <c r="M40" s="30">
        <v>3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4</v>
      </c>
      <c r="U40" s="30">
        <v>9000</v>
      </c>
      <c r="V40" s="30">
        <f t="shared" si="0"/>
        <v>2250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</row>
    <row r="41" spans="2:35" s="31" customFormat="1" ht="15.75" thickBot="1" x14ac:dyDescent="0.3">
      <c r="B41" s="23" t="s">
        <v>75</v>
      </c>
      <c r="C41" s="23">
        <v>1</v>
      </c>
      <c r="D41" s="23"/>
      <c r="E41" s="23"/>
      <c r="F41" s="23"/>
      <c r="G41" s="30">
        <v>2</v>
      </c>
      <c r="H41" s="30">
        <v>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</row>
    <row r="42" spans="2:35" s="31" customFormat="1" ht="15.75" thickBot="1" x14ac:dyDescent="0.3">
      <c r="B42" s="23">
        <v>6</v>
      </c>
      <c r="C42" s="23">
        <v>1</v>
      </c>
      <c r="D42" s="23"/>
      <c r="E42" s="23"/>
      <c r="F42" s="23"/>
      <c r="G42" s="30">
        <v>239</v>
      </c>
      <c r="H42" s="30">
        <v>77</v>
      </c>
      <c r="I42" s="30">
        <v>23</v>
      </c>
      <c r="J42" s="30">
        <v>80</v>
      </c>
      <c r="K42" s="30">
        <v>17</v>
      </c>
      <c r="L42" s="30">
        <v>8</v>
      </c>
      <c r="M42" s="30">
        <v>92</v>
      </c>
      <c r="N42" s="30">
        <v>17</v>
      </c>
      <c r="O42" s="30">
        <v>7</v>
      </c>
      <c r="P42" s="30">
        <v>0</v>
      </c>
      <c r="Q42" s="30">
        <v>0</v>
      </c>
      <c r="R42" s="30">
        <v>0</v>
      </c>
      <c r="S42" s="30">
        <v>5</v>
      </c>
      <c r="T42" s="30">
        <v>112</v>
      </c>
      <c r="U42" s="30">
        <v>267600</v>
      </c>
      <c r="V42" s="30">
        <f t="shared" si="0"/>
        <v>2389.2857142857142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1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</row>
    <row r="43" spans="2:35" s="31" customFormat="1" ht="15.75" thickBot="1" x14ac:dyDescent="0.3">
      <c r="B43" s="23">
        <v>6</v>
      </c>
      <c r="C43" s="23">
        <v>2</v>
      </c>
      <c r="D43" s="23"/>
      <c r="E43" s="23"/>
      <c r="F43" s="23"/>
      <c r="G43" s="30">
        <v>0</v>
      </c>
      <c r="H43" s="30">
        <v>1</v>
      </c>
      <c r="I43" s="30">
        <v>0</v>
      </c>
      <c r="J43" s="30">
        <v>0</v>
      </c>
      <c r="K43" s="30">
        <v>1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</v>
      </c>
      <c r="T43" s="30">
        <v>9</v>
      </c>
      <c r="U43" s="30">
        <v>24000</v>
      </c>
      <c r="V43" s="30">
        <f t="shared" si="0"/>
        <v>2666.6666666666665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</row>
    <row r="44" spans="2:35" s="31" customFormat="1" ht="15.75" thickBot="1" x14ac:dyDescent="0.3">
      <c r="B44" s="23">
        <v>7</v>
      </c>
      <c r="C44" s="23">
        <v>1</v>
      </c>
      <c r="D44" s="23" t="s">
        <v>25</v>
      </c>
      <c r="E44" s="23"/>
      <c r="F44" s="23"/>
      <c r="G44" s="30">
        <v>19903</v>
      </c>
      <c r="H44" s="30">
        <v>13481</v>
      </c>
      <c r="I44" s="30">
        <v>2921</v>
      </c>
      <c r="J44" s="30">
        <v>388</v>
      </c>
      <c r="K44" s="30">
        <v>83</v>
      </c>
      <c r="L44" s="30">
        <v>1246</v>
      </c>
      <c r="M44" s="30">
        <v>329</v>
      </c>
      <c r="N44" s="30">
        <v>68</v>
      </c>
      <c r="O44" s="30">
        <v>1753</v>
      </c>
      <c r="P44" s="30">
        <v>4</v>
      </c>
      <c r="Q44" s="30">
        <v>5</v>
      </c>
      <c r="R44" s="30">
        <v>0</v>
      </c>
      <c r="S44" s="30">
        <v>271</v>
      </c>
      <c r="T44" s="30">
        <v>986</v>
      </c>
      <c r="U44" s="30">
        <v>1641900</v>
      </c>
      <c r="V44" s="30">
        <f t="shared" si="0"/>
        <v>1665.212981744422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1</v>
      </c>
      <c r="AC44" s="30">
        <v>0</v>
      </c>
      <c r="AD44" s="30">
        <v>160</v>
      </c>
      <c r="AE44" s="30">
        <v>69</v>
      </c>
      <c r="AF44" s="30">
        <v>2</v>
      </c>
      <c r="AG44" s="30">
        <v>8</v>
      </c>
      <c r="AH44" s="30">
        <v>52</v>
      </c>
      <c r="AI44" s="30">
        <v>12</v>
      </c>
    </row>
    <row r="45" spans="2:35" s="31" customFormat="1" ht="15.75" thickBot="1" x14ac:dyDescent="0.3">
      <c r="B45" s="23">
        <v>7</v>
      </c>
      <c r="C45" s="23">
        <v>1</v>
      </c>
      <c r="D45" s="23" t="s">
        <v>26</v>
      </c>
      <c r="E45" s="23"/>
      <c r="F45" s="23"/>
      <c r="G45" s="30">
        <v>11829</v>
      </c>
      <c r="H45" s="30">
        <v>5177</v>
      </c>
      <c r="I45" s="30">
        <v>2119</v>
      </c>
      <c r="J45" s="30">
        <v>1702</v>
      </c>
      <c r="K45" s="30">
        <v>757</v>
      </c>
      <c r="L45" s="30">
        <v>917</v>
      </c>
      <c r="M45" s="30">
        <v>1829</v>
      </c>
      <c r="N45" s="30">
        <v>775</v>
      </c>
      <c r="O45" s="30">
        <v>1182</v>
      </c>
      <c r="P45" s="30">
        <v>11</v>
      </c>
      <c r="Q45" s="30">
        <v>6</v>
      </c>
      <c r="R45" s="30">
        <v>0</v>
      </c>
      <c r="S45" s="30">
        <v>357</v>
      </c>
      <c r="T45" s="30">
        <v>3485</v>
      </c>
      <c r="U45" s="30">
        <v>5352150</v>
      </c>
      <c r="V45" s="30">
        <f t="shared" si="0"/>
        <v>1535.767575322812</v>
      </c>
      <c r="W45" s="30">
        <v>0</v>
      </c>
      <c r="X45" s="30">
        <v>0</v>
      </c>
      <c r="Y45" s="30">
        <v>0</v>
      </c>
      <c r="Z45" s="30">
        <v>11</v>
      </c>
      <c r="AA45" s="30">
        <v>0</v>
      </c>
      <c r="AB45" s="30">
        <v>2</v>
      </c>
      <c r="AC45" s="30">
        <v>2</v>
      </c>
      <c r="AD45" s="30">
        <v>114</v>
      </c>
      <c r="AE45" s="30">
        <v>47</v>
      </c>
      <c r="AF45" s="30">
        <v>1</v>
      </c>
      <c r="AG45" s="30">
        <v>11</v>
      </c>
      <c r="AH45" s="30">
        <v>36</v>
      </c>
      <c r="AI45" s="30">
        <v>6</v>
      </c>
    </row>
    <row r="46" spans="2:35" s="31" customFormat="1" ht="15.75" thickBot="1" x14ac:dyDescent="0.3">
      <c r="B46" s="23">
        <v>7</v>
      </c>
      <c r="C46" s="23">
        <v>1</v>
      </c>
      <c r="D46" s="23" t="s">
        <v>27</v>
      </c>
      <c r="E46" s="23">
        <v>1</v>
      </c>
      <c r="F46" s="23"/>
      <c r="G46" s="30">
        <v>7768</v>
      </c>
      <c r="H46" s="30">
        <v>3623</v>
      </c>
      <c r="I46" s="30">
        <v>1429</v>
      </c>
      <c r="J46" s="30">
        <v>929</v>
      </c>
      <c r="K46" s="30">
        <v>305</v>
      </c>
      <c r="L46" s="30">
        <v>589</v>
      </c>
      <c r="M46" s="30">
        <v>1009</v>
      </c>
      <c r="N46" s="30">
        <v>305</v>
      </c>
      <c r="O46" s="30">
        <v>865</v>
      </c>
      <c r="P46" s="30">
        <v>0</v>
      </c>
      <c r="Q46" s="30">
        <v>4</v>
      </c>
      <c r="R46" s="30">
        <v>0</v>
      </c>
      <c r="S46" s="30">
        <v>244</v>
      </c>
      <c r="T46" s="30">
        <v>1375</v>
      </c>
      <c r="U46" s="30">
        <v>2255417</v>
      </c>
      <c r="V46" s="30">
        <f t="shared" si="0"/>
        <v>1640.3032727272728</v>
      </c>
      <c r="W46" s="30">
        <v>0</v>
      </c>
      <c r="X46" s="30">
        <v>0</v>
      </c>
      <c r="Y46" s="30">
        <v>0</v>
      </c>
      <c r="Z46" s="30">
        <v>5</v>
      </c>
      <c r="AA46" s="30">
        <v>0</v>
      </c>
      <c r="AB46" s="30">
        <v>2</v>
      </c>
      <c r="AC46" s="30">
        <v>0</v>
      </c>
      <c r="AD46" s="30">
        <v>48</v>
      </c>
      <c r="AE46" s="30">
        <v>21</v>
      </c>
      <c r="AF46" s="30">
        <v>0</v>
      </c>
      <c r="AG46" s="30">
        <v>1</v>
      </c>
      <c r="AH46" s="30">
        <v>17</v>
      </c>
      <c r="AI46" s="30">
        <v>3</v>
      </c>
    </row>
    <row r="47" spans="2:35" s="31" customFormat="1" ht="15.75" thickBot="1" x14ac:dyDescent="0.3">
      <c r="B47" s="23">
        <v>7</v>
      </c>
      <c r="C47" s="23">
        <v>1</v>
      </c>
      <c r="D47" s="23" t="s">
        <v>27</v>
      </c>
      <c r="E47" s="23">
        <v>2</v>
      </c>
      <c r="F47" s="23"/>
      <c r="G47" s="30">
        <v>626</v>
      </c>
      <c r="H47" s="30">
        <v>386</v>
      </c>
      <c r="I47" s="30">
        <v>64</v>
      </c>
      <c r="J47" s="30">
        <v>56</v>
      </c>
      <c r="K47" s="30">
        <v>21</v>
      </c>
      <c r="L47" s="30">
        <v>30</v>
      </c>
      <c r="M47" s="30">
        <v>93</v>
      </c>
      <c r="N47" s="30">
        <v>23</v>
      </c>
      <c r="O47" s="30">
        <v>61</v>
      </c>
      <c r="P47" s="30">
        <v>0</v>
      </c>
      <c r="Q47" s="30">
        <v>0</v>
      </c>
      <c r="R47" s="30">
        <v>0</v>
      </c>
      <c r="S47" s="30">
        <v>23</v>
      </c>
      <c r="T47" s="30">
        <v>123</v>
      </c>
      <c r="U47" s="30">
        <v>201500</v>
      </c>
      <c r="V47" s="30">
        <f t="shared" si="0"/>
        <v>1638.2113821138212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7</v>
      </c>
      <c r="AE47" s="30">
        <v>0</v>
      </c>
      <c r="AF47" s="30">
        <v>0</v>
      </c>
      <c r="AG47" s="30">
        <v>0</v>
      </c>
      <c r="AH47" s="30">
        <v>4</v>
      </c>
      <c r="AI47" s="30">
        <v>1</v>
      </c>
    </row>
    <row r="48" spans="2:35" s="31" customFormat="1" ht="15.75" thickBot="1" x14ac:dyDescent="0.3">
      <c r="B48" s="23">
        <v>7</v>
      </c>
      <c r="C48" s="23">
        <v>1</v>
      </c>
      <c r="D48" s="23" t="s">
        <v>27</v>
      </c>
      <c r="E48" s="23">
        <v>3</v>
      </c>
      <c r="F48" s="23"/>
      <c r="G48" s="30">
        <v>8393</v>
      </c>
      <c r="H48" s="30">
        <v>5058</v>
      </c>
      <c r="I48" s="30">
        <v>1082</v>
      </c>
      <c r="J48" s="30">
        <v>480</v>
      </c>
      <c r="K48" s="30">
        <v>1500</v>
      </c>
      <c r="L48" s="30">
        <v>382</v>
      </c>
      <c r="M48" s="30">
        <v>465</v>
      </c>
      <c r="N48" s="30">
        <v>297</v>
      </c>
      <c r="O48" s="30">
        <v>706</v>
      </c>
      <c r="P48" s="30">
        <v>0</v>
      </c>
      <c r="Q48" s="30">
        <v>2</v>
      </c>
      <c r="R48" s="30">
        <v>0</v>
      </c>
      <c r="S48" s="30">
        <v>195</v>
      </c>
      <c r="T48" s="30">
        <v>856</v>
      </c>
      <c r="U48" s="30">
        <v>1197250</v>
      </c>
      <c r="V48" s="30">
        <f t="shared" si="0"/>
        <v>1398.6565420560748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2</v>
      </c>
      <c r="AD48" s="30">
        <v>53</v>
      </c>
      <c r="AE48" s="30">
        <v>26</v>
      </c>
      <c r="AF48" s="30">
        <v>1</v>
      </c>
      <c r="AG48" s="30">
        <v>9</v>
      </c>
      <c r="AH48" s="30">
        <v>12</v>
      </c>
      <c r="AI48" s="30">
        <v>6</v>
      </c>
    </row>
    <row r="49" spans="2:35" s="31" customFormat="1" ht="15.75" thickBot="1" x14ac:dyDescent="0.3">
      <c r="B49" s="23">
        <v>7</v>
      </c>
      <c r="C49" s="23">
        <v>1</v>
      </c>
      <c r="D49" s="23" t="s">
        <v>27</v>
      </c>
      <c r="E49" s="23">
        <v>4</v>
      </c>
      <c r="F49" s="23"/>
      <c r="G49" s="30">
        <v>35365</v>
      </c>
      <c r="H49" s="30">
        <v>18755</v>
      </c>
      <c r="I49" s="30">
        <v>5279</v>
      </c>
      <c r="J49" s="30">
        <v>4579</v>
      </c>
      <c r="K49" s="30">
        <v>2200</v>
      </c>
      <c r="L49" s="30">
        <v>2031</v>
      </c>
      <c r="M49" s="30">
        <v>4823</v>
      </c>
      <c r="N49" s="30">
        <v>2323</v>
      </c>
      <c r="O49" s="30">
        <v>3108</v>
      </c>
      <c r="P49" s="30">
        <v>1</v>
      </c>
      <c r="Q49" s="30">
        <v>21</v>
      </c>
      <c r="R49" s="30">
        <v>3</v>
      </c>
      <c r="S49" s="30">
        <v>1364</v>
      </c>
      <c r="T49" s="30">
        <v>7194</v>
      </c>
      <c r="U49" s="30">
        <v>10706700</v>
      </c>
      <c r="V49" s="30">
        <f t="shared" si="0"/>
        <v>1488.281901584654</v>
      </c>
      <c r="W49" s="30">
        <v>0</v>
      </c>
      <c r="X49" s="30">
        <v>0</v>
      </c>
      <c r="Y49" s="30">
        <v>0</v>
      </c>
      <c r="Z49" s="30">
        <v>37</v>
      </c>
      <c r="AA49" s="30">
        <v>0</v>
      </c>
      <c r="AB49" s="30">
        <v>3</v>
      </c>
      <c r="AC49" s="30">
        <v>8</v>
      </c>
      <c r="AD49" s="30">
        <v>158</v>
      </c>
      <c r="AE49" s="30">
        <v>74</v>
      </c>
      <c r="AF49" s="30">
        <v>5</v>
      </c>
      <c r="AG49" s="30">
        <v>9</v>
      </c>
      <c r="AH49" s="30">
        <v>61</v>
      </c>
      <c r="AI49" s="30">
        <v>11</v>
      </c>
    </row>
    <row r="50" spans="2:35" s="31" customFormat="1" ht="15.75" thickBot="1" x14ac:dyDescent="0.3">
      <c r="B50" s="23">
        <v>7</v>
      </c>
      <c r="C50" s="23">
        <v>2</v>
      </c>
      <c r="D50" s="23" t="s">
        <v>25</v>
      </c>
      <c r="E50" s="23"/>
      <c r="F50" s="23"/>
      <c r="G50" s="30">
        <v>8</v>
      </c>
      <c r="H50" s="30">
        <v>5</v>
      </c>
      <c r="I50" s="30">
        <v>8</v>
      </c>
      <c r="J50" s="30">
        <v>8</v>
      </c>
      <c r="K50" s="30">
        <v>0</v>
      </c>
      <c r="L50" s="30">
        <v>19</v>
      </c>
      <c r="M50" s="30">
        <v>8</v>
      </c>
      <c r="N50" s="30">
        <v>0</v>
      </c>
      <c r="O50" s="30">
        <v>10</v>
      </c>
      <c r="P50" s="30">
        <v>0</v>
      </c>
      <c r="Q50" s="30">
        <v>0</v>
      </c>
      <c r="R50" s="30">
        <v>0</v>
      </c>
      <c r="S50" s="30">
        <v>0</v>
      </c>
      <c r="T50" s="30">
        <v>5</v>
      </c>
      <c r="U50" s="30">
        <v>247800</v>
      </c>
      <c r="V50" s="30">
        <f t="shared" si="0"/>
        <v>49560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</row>
    <row r="51" spans="2:35" s="31" customFormat="1" ht="15.75" thickBot="1" x14ac:dyDescent="0.3">
      <c r="B51" s="23">
        <v>7</v>
      </c>
      <c r="C51" s="23">
        <v>2</v>
      </c>
      <c r="D51" s="23" t="s">
        <v>26</v>
      </c>
      <c r="E51" s="23">
        <v>1</v>
      </c>
      <c r="F51" s="23"/>
      <c r="G51" s="30">
        <v>7</v>
      </c>
      <c r="H51" s="30">
        <v>6</v>
      </c>
      <c r="I51" s="30">
        <v>0</v>
      </c>
      <c r="J51" s="30">
        <v>1</v>
      </c>
      <c r="K51" s="30">
        <v>0</v>
      </c>
      <c r="L51" s="30">
        <v>0</v>
      </c>
      <c r="M51" s="30">
        <v>2</v>
      </c>
      <c r="N51" s="30">
        <v>0</v>
      </c>
      <c r="O51" s="30">
        <v>3</v>
      </c>
      <c r="P51" s="30">
        <v>0</v>
      </c>
      <c r="Q51" s="30">
        <v>0</v>
      </c>
      <c r="R51" s="30">
        <v>0</v>
      </c>
      <c r="S51" s="30">
        <v>3</v>
      </c>
      <c r="T51" s="30">
        <v>3</v>
      </c>
      <c r="U51" s="30">
        <v>2500</v>
      </c>
      <c r="V51" s="30">
        <f t="shared" si="0"/>
        <v>833.33333333333337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</row>
    <row r="52" spans="2:35" s="31" customFormat="1" ht="15.75" thickBot="1" x14ac:dyDescent="0.3">
      <c r="B52" s="23">
        <v>7</v>
      </c>
      <c r="C52" s="23">
        <v>2</v>
      </c>
      <c r="D52" s="23" t="s">
        <v>26</v>
      </c>
      <c r="E52" s="23">
        <v>2</v>
      </c>
      <c r="F52" s="23"/>
      <c r="G52" s="30">
        <v>33</v>
      </c>
      <c r="H52" s="30">
        <v>20</v>
      </c>
      <c r="I52" s="30">
        <v>2</v>
      </c>
      <c r="J52" s="30">
        <v>1</v>
      </c>
      <c r="K52" s="30">
        <v>1</v>
      </c>
      <c r="L52" s="30">
        <v>0</v>
      </c>
      <c r="M52" s="30">
        <v>1</v>
      </c>
      <c r="N52" s="30">
        <v>0</v>
      </c>
      <c r="O52" s="30">
        <v>2</v>
      </c>
      <c r="P52" s="30">
        <v>0</v>
      </c>
      <c r="Q52" s="30">
        <v>0</v>
      </c>
      <c r="R52" s="30">
        <v>0</v>
      </c>
      <c r="S52" s="30">
        <v>0</v>
      </c>
      <c r="T52" s="30">
        <v>2</v>
      </c>
      <c r="U52" s="30">
        <v>3000</v>
      </c>
      <c r="V52" s="30">
        <f t="shared" si="0"/>
        <v>1500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</row>
    <row r="53" spans="2:35" s="31" customFormat="1" ht="15.75" thickBot="1" x14ac:dyDescent="0.3">
      <c r="B53" s="23">
        <v>7</v>
      </c>
      <c r="C53" s="23">
        <v>2</v>
      </c>
      <c r="D53" s="23" t="s">
        <v>26</v>
      </c>
      <c r="E53" s="23">
        <v>3</v>
      </c>
      <c r="F53" s="23"/>
      <c r="G53" s="30">
        <v>62</v>
      </c>
      <c r="H53" s="30">
        <v>44</v>
      </c>
      <c r="I53" s="30">
        <v>2</v>
      </c>
      <c r="J53" s="30">
        <v>3</v>
      </c>
      <c r="K53" s="30">
        <v>4</v>
      </c>
      <c r="L53" s="30">
        <v>0</v>
      </c>
      <c r="M53" s="30">
        <v>1</v>
      </c>
      <c r="N53" s="30">
        <v>4</v>
      </c>
      <c r="O53" s="30">
        <v>5</v>
      </c>
      <c r="P53" s="30">
        <v>0</v>
      </c>
      <c r="Q53" s="30">
        <v>0</v>
      </c>
      <c r="R53" s="30">
        <v>0</v>
      </c>
      <c r="S53" s="30">
        <v>0</v>
      </c>
      <c r="T53" s="30">
        <v>6</v>
      </c>
      <c r="U53" s="30">
        <v>4900</v>
      </c>
      <c r="V53" s="30">
        <f t="shared" si="0"/>
        <v>816.66666666666663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1</v>
      </c>
      <c r="AE53" s="30">
        <v>1</v>
      </c>
      <c r="AF53" s="30">
        <v>0</v>
      </c>
      <c r="AG53" s="30">
        <v>0</v>
      </c>
      <c r="AH53" s="30">
        <v>0</v>
      </c>
      <c r="AI53" s="30">
        <v>0</v>
      </c>
    </row>
    <row r="54" spans="2:35" s="31" customFormat="1" ht="15.75" thickBot="1" x14ac:dyDescent="0.3">
      <c r="B54" s="23">
        <v>7</v>
      </c>
      <c r="C54" s="23">
        <v>3</v>
      </c>
      <c r="D54" s="23" t="s">
        <v>25</v>
      </c>
      <c r="E54" s="23"/>
      <c r="F54" s="23"/>
      <c r="G54" s="30">
        <v>3</v>
      </c>
      <c r="H54" s="30">
        <v>1</v>
      </c>
      <c r="I54" s="30">
        <v>0</v>
      </c>
      <c r="J54" s="30">
        <v>0</v>
      </c>
      <c r="K54" s="30">
        <v>1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1</v>
      </c>
      <c r="U54" s="30">
        <v>300</v>
      </c>
      <c r="V54" s="30">
        <f t="shared" si="0"/>
        <v>300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</row>
    <row r="55" spans="2:35" s="31" customFormat="1" ht="15.75" thickBot="1" x14ac:dyDescent="0.3">
      <c r="B55" s="23">
        <v>7</v>
      </c>
      <c r="C55" s="23">
        <v>3</v>
      </c>
      <c r="D55" s="23" t="s">
        <v>26</v>
      </c>
      <c r="E55" s="23"/>
      <c r="F55" s="23"/>
      <c r="G55" s="30">
        <v>60</v>
      </c>
      <c r="H55" s="30">
        <v>34</v>
      </c>
      <c r="I55" s="30">
        <v>12</v>
      </c>
      <c r="J55" s="30">
        <v>5</v>
      </c>
      <c r="K55" s="30">
        <v>0</v>
      </c>
      <c r="L55" s="30">
        <v>7</v>
      </c>
      <c r="M55" s="30">
        <v>8</v>
      </c>
      <c r="N55" s="30">
        <v>1</v>
      </c>
      <c r="O55" s="30">
        <v>7</v>
      </c>
      <c r="P55" s="30">
        <v>0</v>
      </c>
      <c r="Q55" s="30">
        <v>0</v>
      </c>
      <c r="R55" s="30">
        <v>0</v>
      </c>
      <c r="S55" s="30">
        <v>3</v>
      </c>
      <c r="T55" s="30">
        <v>11</v>
      </c>
      <c r="U55" s="30">
        <v>26500</v>
      </c>
      <c r="V55" s="30">
        <f t="shared" si="0"/>
        <v>2409.090909090909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</row>
    <row r="56" spans="2:35" s="31" customFormat="1" ht="15.75" thickBot="1" x14ac:dyDescent="0.3">
      <c r="B56" s="23">
        <v>8</v>
      </c>
      <c r="C56" s="23">
        <v>1</v>
      </c>
      <c r="D56" s="23" t="s">
        <v>25</v>
      </c>
      <c r="E56" s="23">
        <v>1</v>
      </c>
      <c r="F56" s="23"/>
      <c r="G56" s="30">
        <v>21995</v>
      </c>
      <c r="H56" s="30">
        <v>4756</v>
      </c>
      <c r="I56" s="30">
        <v>3402</v>
      </c>
      <c r="J56" s="30">
        <v>6530</v>
      </c>
      <c r="K56" s="30">
        <v>16118</v>
      </c>
      <c r="L56" s="30">
        <v>1609</v>
      </c>
      <c r="M56" s="30">
        <v>7165</v>
      </c>
      <c r="N56" s="30">
        <v>17903</v>
      </c>
      <c r="O56" s="30">
        <v>597</v>
      </c>
      <c r="P56" s="30">
        <v>0</v>
      </c>
      <c r="Q56" s="30">
        <v>7</v>
      </c>
      <c r="R56" s="30">
        <v>0</v>
      </c>
      <c r="S56" s="30">
        <v>505</v>
      </c>
      <c r="T56" s="30">
        <v>26355</v>
      </c>
      <c r="U56" s="30">
        <v>68796083</v>
      </c>
      <c r="V56" s="30">
        <f t="shared" si="0"/>
        <v>2610.3617150445834</v>
      </c>
      <c r="W56" s="30">
        <v>0</v>
      </c>
      <c r="X56" s="30">
        <v>0</v>
      </c>
      <c r="Y56" s="30">
        <v>0</v>
      </c>
      <c r="Z56" s="30">
        <v>32</v>
      </c>
      <c r="AA56" s="30">
        <v>0</v>
      </c>
      <c r="AB56" s="30">
        <v>0</v>
      </c>
      <c r="AC56" s="30">
        <v>8</v>
      </c>
      <c r="AD56" s="30">
        <v>45</v>
      </c>
      <c r="AE56" s="30">
        <v>17</v>
      </c>
      <c r="AF56" s="30">
        <v>2</v>
      </c>
      <c r="AG56" s="30">
        <v>3</v>
      </c>
      <c r="AH56" s="30">
        <v>11</v>
      </c>
      <c r="AI56" s="30">
        <v>4</v>
      </c>
    </row>
    <row r="57" spans="2:35" s="31" customFormat="1" ht="15.75" thickBot="1" x14ac:dyDescent="0.3">
      <c r="B57" s="23">
        <v>8</v>
      </c>
      <c r="C57" s="23">
        <v>1</v>
      </c>
      <c r="D57" s="23" t="s">
        <v>25</v>
      </c>
      <c r="E57" s="23">
        <v>2</v>
      </c>
      <c r="F57" s="23"/>
      <c r="G57" s="30">
        <v>533</v>
      </c>
      <c r="H57" s="30">
        <v>157</v>
      </c>
      <c r="I57" s="30">
        <v>130</v>
      </c>
      <c r="J57" s="30">
        <v>122</v>
      </c>
      <c r="K57" s="30">
        <v>11</v>
      </c>
      <c r="L57" s="30">
        <v>85</v>
      </c>
      <c r="M57" s="30">
        <v>129</v>
      </c>
      <c r="N57" s="30">
        <v>12</v>
      </c>
      <c r="O57" s="30">
        <v>55</v>
      </c>
      <c r="P57" s="30">
        <v>0</v>
      </c>
      <c r="Q57" s="30">
        <v>0</v>
      </c>
      <c r="R57" s="30">
        <v>0</v>
      </c>
      <c r="S57" s="30">
        <v>12</v>
      </c>
      <c r="T57" s="30">
        <v>206</v>
      </c>
      <c r="U57" s="30">
        <v>734700</v>
      </c>
      <c r="V57" s="30">
        <f t="shared" si="0"/>
        <v>3566.5048543689322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1</v>
      </c>
      <c r="AD57" s="30">
        <v>2</v>
      </c>
      <c r="AE57" s="30">
        <v>2</v>
      </c>
      <c r="AF57" s="30">
        <v>0</v>
      </c>
      <c r="AG57" s="30">
        <v>0</v>
      </c>
      <c r="AH57" s="30">
        <v>0</v>
      </c>
      <c r="AI57" s="30">
        <v>0</v>
      </c>
    </row>
    <row r="58" spans="2:35" s="31" customFormat="1" ht="15.75" thickBot="1" x14ac:dyDescent="0.3">
      <c r="B58" s="23">
        <v>8</v>
      </c>
      <c r="C58" s="23">
        <v>1</v>
      </c>
      <c r="D58" s="23" t="s">
        <v>25</v>
      </c>
      <c r="E58" s="23">
        <v>3</v>
      </c>
      <c r="F58" s="23"/>
      <c r="G58" s="30">
        <v>2078</v>
      </c>
      <c r="H58" s="30">
        <v>653</v>
      </c>
      <c r="I58" s="30">
        <v>453</v>
      </c>
      <c r="J58" s="30">
        <v>310</v>
      </c>
      <c r="K58" s="30">
        <v>141</v>
      </c>
      <c r="L58" s="30">
        <v>293</v>
      </c>
      <c r="M58" s="30">
        <v>354</v>
      </c>
      <c r="N58" s="30">
        <v>167</v>
      </c>
      <c r="O58" s="30">
        <v>141</v>
      </c>
      <c r="P58" s="30">
        <v>0</v>
      </c>
      <c r="Q58" s="30">
        <v>2</v>
      </c>
      <c r="R58" s="30">
        <v>0</v>
      </c>
      <c r="S58" s="30">
        <v>24</v>
      </c>
      <c r="T58" s="30">
        <v>778</v>
      </c>
      <c r="U58" s="30">
        <v>2241112</v>
      </c>
      <c r="V58" s="30">
        <f t="shared" si="0"/>
        <v>2880.6066838046272</v>
      </c>
      <c r="W58" s="30">
        <v>0</v>
      </c>
      <c r="X58" s="30">
        <v>0</v>
      </c>
      <c r="Y58" s="30">
        <v>0</v>
      </c>
      <c r="Z58" s="30">
        <v>22</v>
      </c>
      <c r="AA58" s="30">
        <v>0</v>
      </c>
      <c r="AB58" s="30">
        <v>0</v>
      </c>
      <c r="AC58" s="30">
        <v>3</v>
      </c>
      <c r="AD58" s="30">
        <v>15</v>
      </c>
      <c r="AE58" s="30">
        <v>4</v>
      </c>
      <c r="AF58" s="30">
        <v>0</v>
      </c>
      <c r="AG58" s="30">
        <v>1</v>
      </c>
      <c r="AH58" s="30">
        <v>6</v>
      </c>
      <c r="AI58" s="30">
        <v>0</v>
      </c>
    </row>
    <row r="59" spans="2:35" s="31" customFormat="1" ht="15.75" thickBot="1" x14ac:dyDescent="0.3">
      <c r="B59" s="23">
        <v>8</v>
      </c>
      <c r="C59" s="23">
        <v>1</v>
      </c>
      <c r="D59" s="23" t="s">
        <v>25</v>
      </c>
      <c r="E59" s="23">
        <v>4</v>
      </c>
      <c r="F59" s="23"/>
      <c r="G59" s="30">
        <v>9073</v>
      </c>
      <c r="H59" s="30">
        <v>3581</v>
      </c>
      <c r="I59" s="30">
        <v>1878</v>
      </c>
      <c r="J59" s="30">
        <v>1420</v>
      </c>
      <c r="K59" s="30">
        <v>813</v>
      </c>
      <c r="L59" s="30">
        <v>1062</v>
      </c>
      <c r="M59" s="30">
        <v>1572</v>
      </c>
      <c r="N59" s="30">
        <v>899</v>
      </c>
      <c r="O59" s="30">
        <v>690</v>
      </c>
      <c r="P59" s="30">
        <v>1</v>
      </c>
      <c r="Q59" s="30">
        <v>4</v>
      </c>
      <c r="R59" s="30">
        <v>0</v>
      </c>
      <c r="S59" s="30">
        <v>227</v>
      </c>
      <c r="T59" s="30">
        <v>3137</v>
      </c>
      <c r="U59" s="30">
        <v>7505650</v>
      </c>
      <c r="V59" s="30">
        <f t="shared" si="0"/>
        <v>2392.6203379024546</v>
      </c>
      <c r="W59" s="30">
        <v>0</v>
      </c>
      <c r="X59" s="30">
        <v>0</v>
      </c>
      <c r="Y59" s="30">
        <v>0</v>
      </c>
      <c r="Z59" s="30">
        <v>30</v>
      </c>
      <c r="AA59" s="30">
        <v>0</v>
      </c>
      <c r="AB59" s="30">
        <v>0</v>
      </c>
      <c r="AC59" s="30">
        <v>2</v>
      </c>
      <c r="AD59" s="30">
        <v>71</v>
      </c>
      <c r="AE59" s="30">
        <v>28</v>
      </c>
      <c r="AF59" s="30">
        <v>0</v>
      </c>
      <c r="AG59" s="30">
        <v>6</v>
      </c>
      <c r="AH59" s="30">
        <v>23</v>
      </c>
      <c r="AI59" s="30">
        <v>3</v>
      </c>
    </row>
    <row r="60" spans="2:35" s="31" customFormat="1" ht="15.75" thickBot="1" x14ac:dyDescent="0.3">
      <c r="B60" s="23">
        <v>8</v>
      </c>
      <c r="C60" s="23">
        <v>1</v>
      </c>
      <c r="D60" s="23" t="s">
        <v>26</v>
      </c>
      <c r="E60" s="23"/>
      <c r="F60" s="23"/>
      <c r="G60" s="30">
        <v>920</v>
      </c>
      <c r="H60" s="30">
        <v>324</v>
      </c>
      <c r="I60" s="30">
        <v>111</v>
      </c>
      <c r="J60" s="30">
        <v>210</v>
      </c>
      <c r="K60" s="30">
        <v>295</v>
      </c>
      <c r="L60" s="30">
        <v>56</v>
      </c>
      <c r="M60" s="30">
        <v>221</v>
      </c>
      <c r="N60" s="30">
        <v>318</v>
      </c>
      <c r="O60" s="30">
        <v>38</v>
      </c>
      <c r="P60" s="30">
        <v>0</v>
      </c>
      <c r="Q60" s="30">
        <v>1</v>
      </c>
      <c r="R60" s="30">
        <v>0</v>
      </c>
      <c r="S60" s="30">
        <v>52</v>
      </c>
      <c r="T60" s="30">
        <v>521</v>
      </c>
      <c r="U60" s="30">
        <v>1032150</v>
      </c>
      <c r="V60" s="30">
        <f t="shared" si="0"/>
        <v>1981.0940499040307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</row>
    <row r="61" spans="2:35" s="31" customFormat="1" ht="15.75" thickBot="1" x14ac:dyDescent="0.3">
      <c r="B61" s="23">
        <v>8</v>
      </c>
      <c r="C61" s="23">
        <v>1</v>
      </c>
      <c r="D61" s="23" t="s">
        <v>27</v>
      </c>
      <c r="E61" s="23"/>
      <c r="F61" s="23"/>
      <c r="G61" s="30">
        <v>937</v>
      </c>
      <c r="H61" s="30">
        <v>389</v>
      </c>
      <c r="I61" s="30">
        <v>160</v>
      </c>
      <c r="J61" s="30">
        <v>282</v>
      </c>
      <c r="K61" s="30">
        <v>118</v>
      </c>
      <c r="L61" s="30">
        <v>96</v>
      </c>
      <c r="M61" s="30">
        <v>316</v>
      </c>
      <c r="N61" s="30">
        <v>114</v>
      </c>
      <c r="O61" s="30">
        <v>43</v>
      </c>
      <c r="P61" s="30">
        <v>0</v>
      </c>
      <c r="Q61" s="30">
        <v>3</v>
      </c>
      <c r="R61" s="30">
        <v>0</v>
      </c>
      <c r="S61" s="30">
        <v>57</v>
      </c>
      <c r="T61" s="30">
        <v>517</v>
      </c>
      <c r="U61" s="30">
        <v>1079300</v>
      </c>
      <c r="V61" s="30">
        <f t="shared" si="0"/>
        <v>2087.6208897485494</v>
      </c>
      <c r="W61" s="30">
        <v>0</v>
      </c>
      <c r="X61" s="30">
        <v>0</v>
      </c>
      <c r="Y61" s="30">
        <v>0</v>
      </c>
      <c r="Z61" s="30">
        <v>7</v>
      </c>
      <c r="AA61" s="30">
        <v>0</v>
      </c>
      <c r="AB61" s="30">
        <v>0</v>
      </c>
      <c r="AC61" s="30">
        <v>3</v>
      </c>
      <c r="AD61" s="30">
        <v>1</v>
      </c>
      <c r="AE61" s="30">
        <v>1</v>
      </c>
      <c r="AF61" s="30">
        <v>0</v>
      </c>
      <c r="AG61" s="30">
        <v>0</v>
      </c>
      <c r="AH61" s="30">
        <v>1</v>
      </c>
      <c r="AI61" s="30">
        <v>0</v>
      </c>
    </row>
    <row r="62" spans="2:35" s="31" customFormat="1" ht="15.75" thickBot="1" x14ac:dyDescent="0.3">
      <c r="B62" s="23">
        <v>8</v>
      </c>
      <c r="C62" s="23">
        <v>1</v>
      </c>
      <c r="D62" s="23" t="s">
        <v>28</v>
      </c>
      <c r="E62" s="23"/>
      <c r="F62" s="23"/>
      <c r="G62" s="30">
        <v>114</v>
      </c>
      <c r="H62" s="30">
        <v>28</v>
      </c>
      <c r="I62" s="30">
        <v>11</v>
      </c>
      <c r="J62" s="30">
        <v>30</v>
      </c>
      <c r="K62" s="30">
        <v>17</v>
      </c>
      <c r="L62" s="30">
        <v>4</v>
      </c>
      <c r="M62" s="30">
        <v>36</v>
      </c>
      <c r="N62" s="30">
        <v>17</v>
      </c>
      <c r="O62" s="30">
        <v>5</v>
      </c>
      <c r="P62" s="30">
        <v>0</v>
      </c>
      <c r="Q62" s="30">
        <v>0</v>
      </c>
      <c r="R62" s="30">
        <v>0</v>
      </c>
      <c r="S62" s="30">
        <v>5</v>
      </c>
      <c r="T62" s="30">
        <v>51</v>
      </c>
      <c r="U62" s="30">
        <v>111800</v>
      </c>
      <c r="V62" s="30">
        <f t="shared" si="0"/>
        <v>2192.1568627450979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</row>
    <row r="63" spans="2:35" s="31" customFormat="1" ht="15.75" thickBot="1" x14ac:dyDescent="0.3">
      <c r="B63" s="23">
        <v>8</v>
      </c>
      <c r="C63" s="23">
        <v>2</v>
      </c>
      <c r="D63" s="23" t="s">
        <v>25</v>
      </c>
      <c r="E63" s="23">
        <v>1</v>
      </c>
      <c r="F63" s="23"/>
      <c r="G63" s="30">
        <v>19</v>
      </c>
      <c r="H63" s="30">
        <v>4</v>
      </c>
      <c r="I63" s="30">
        <v>2</v>
      </c>
      <c r="J63" s="30">
        <v>5</v>
      </c>
      <c r="K63" s="30">
        <v>2</v>
      </c>
      <c r="L63" s="30">
        <v>1</v>
      </c>
      <c r="M63" s="30">
        <v>3</v>
      </c>
      <c r="N63" s="30">
        <v>3</v>
      </c>
      <c r="O63" s="30">
        <v>1</v>
      </c>
      <c r="P63" s="30">
        <v>0</v>
      </c>
      <c r="Q63" s="30">
        <v>0</v>
      </c>
      <c r="R63" s="30">
        <v>0</v>
      </c>
      <c r="S63" s="30">
        <v>1</v>
      </c>
      <c r="T63" s="30">
        <v>7</v>
      </c>
      <c r="U63" s="30">
        <v>24500</v>
      </c>
      <c r="V63" s="30">
        <f t="shared" si="0"/>
        <v>3500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</row>
    <row r="64" spans="2:35" s="31" customFormat="1" ht="15.75" thickBot="1" x14ac:dyDescent="0.3">
      <c r="B64" s="23">
        <v>8</v>
      </c>
      <c r="C64" s="23">
        <v>2</v>
      </c>
      <c r="D64" s="23" t="s">
        <v>25</v>
      </c>
      <c r="E64" s="23">
        <v>2</v>
      </c>
      <c r="F64" s="23"/>
      <c r="G64" s="30">
        <v>3</v>
      </c>
      <c r="H64" s="30">
        <v>2</v>
      </c>
      <c r="I64" s="30">
        <v>1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1</v>
      </c>
      <c r="U64" s="30">
        <v>5000</v>
      </c>
      <c r="V64" s="30">
        <f t="shared" si="0"/>
        <v>5000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</row>
    <row r="65" spans="2:35" s="31" customFormat="1" ht="15.75" thickBot="1" x14ac:dyDescent="0.3">
      <c r="B65" s="23">
        <v>8</v>
      </c>
      <c r="C65" s="23">
        <v>2</v>
      </c>
      <c r="D65" s="23" t="s">
        <v>25</v>
      </c>
      <c r="E65" s="23">
        <v>3</v>
      </c>
      <c r="F65" s="23"/>
      <c r="G65" s="30">
        <v>67</v>
      </c>
      <c r="H65" s="30">
        <v>39</v>
      </c>
      <c r="I65" s="30">
        <v>9</v>
      </c>
      <c r="J65" s="30">
        <v>5</v>
      </c>
      <c r="K65" s="30">
        <v>1</v>
      </c>
      <c r="L65" s="30">
        <v>5</v>
      </c>
      <c r="M65" s="30">
        <v>5</v>
      </c>
      <c r="N65" s="30">
        <v>1</v>
      </c>
      <c r="O65" s="30">
        <v>2</v>
      </c>
      <c r="P65" s="30">
        <v>0</v>
      </c>
      <c r="Q65" s="30">
        <v>0</v>
      </c>
      <c r="R65" s="30">
        <v>0</v>
      </c>
      <c r="S65" s="30">
        <v>0</v>
      </c>
      <c r="T65" s="30">
        <v>10</v>
      </c>
      <c r="U65" s="30">
        <v>17500</v>
      </c>
      <c r="V65" s="30">
        <f t="shared" si="0"/>
        <v>1750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2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</row>
    <row r="66" spans="2:35" s="31" customFormat="1" ht="15.75" thickBot="1" x14ac:dyDescent="0.3">
      <c r="B66" s="23">
        <v>8</v>
      </c>
      <c r="C66" s="23">
        <v>2</v>
      </c>
      <c r="D66" s="23" t="s">
        <v>25</v>
      </c>
      <c r="E66" s="23">
        <v>4</v>
      </c>
      <c r="F66" s="23"/>
      <c r="G66" s="30">
        <v>18</v>
      </c>
      <c r="H66" s="30">
        <v>14</v>
      </c>
      <c r="I66" s="30">
        <v>2</v>
      </c>
      <c r="J66" s="30">
        <v>0</v>
      </c>
      <c r="K66" s="30">
        <v>2</v>
      </c>
      <c r="L66" s="30">
        <v>3</v>
      </c>
      <c r="M66" s="30">
        <v>0</v>
      </c>
      <c r="N66" s="30">
        <v>1</v>
      </c>
      <c r="O66" s="30">
        <v>3</v>
      </c>
      <c r="P66" s="30">
        <v>0</v>
      </c>
      <c r="Q66" s="30">
        <v>0</v>
      </c>
      <c r="R66" s="30">
        <v>0</v>
      </c>
      <c r="S66" s="30">
        <v>2</v>
      </c>
      <c r="T66" s="30">
        <v>6</v>
      </c>
      <c r="U66" s="30">
        <v>31500</v>
      </c>
      <c r="V66" s="30">
        <f t="shared" si="0"/>
        <v>5250</v>
      </c>
      <c r="W66" s="30">
        <v>0</v>
      </c>
      <c r="X66" s="30">
        <v>0</v>
      </c>
      <c r="Y66" s="30">
        <v>0</v>
      </c>
      <c r="Z66" s="30">
        <v>1</v>
      </c>
      <c r="AA66" s="30">
        <v>0</v>
      </c>
      <c r="AB66" s="30">
        <v>0</v>
      </c>
      <c r="AC66" s="30">
        <v>0</v>
      </c>
      <c r="AD66" s="30">
        <v>1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</row>
    <row r="67" spans="2:35" s="31" customFormat="1" ht="15.75" thickBot="1" x14ac:dyDescent="0.3">
      <c r="B67" s="23">
        <v>8</v>
      </c>
      <c r="C67" s="23">
        <v>2</v>
      </c>
      <c r="D67" s="23" t="s">
        <v>26</v>
      </c>
      <c r="E67" s="23"/>
      <c r="F67" s="23"/>
      <c r="G67" s="30">
        <v>14</v>
      </c>
      <c r="H67" s="30">
        <v>12</v>
      </c>
      <c r="I67" s="30">
        <v>0</v>
      </c>
      <c r="J67" s="30">
        <v>1</v>
      </c>
      <c r="K67" s="30">
        <v>0</v>
      </c>
      <c r="L67" s="30">
        <v>1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1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</row>
    <row r="68" spans="2:35" s="31" customFormat="1" ht="15.75" thickBot="1" x14ac:dyDescent="0.3">
      <c r="B68" s="23">
        <v>8</v>
      </c>
      <c r="C68" s="23">
        <v>2</v>
      </c>
      <c r="D68" s="23" t="s">
        <v>27</v>
      </c>
      <c r="E68" s="23"/>
      <c r="F68" s="23"/>
      <c r="G68" s="30">
        <v>7</v>
      </c>
      <c r="H68" s="30">
        <v>6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</row>
    <row r="69" spans="2:35" s="31" customFormat="1" ht="15.75" thickBot="1" x14ac:dyDescent="0.3">
      <c r="B69" s="23">
        <v>8</v>
      </c>
      <c r="C69" s="23">
        <v>2</v>
      </c>
      <c r="D69" s="23" t="s">
        <v>28</v>
      </c>
      <c r="E69" s="23"/>
      <c r="F69" s="23"/>
      <c r="G69" s="30">
        <v>1</v>
      </c>
      <c r="H69" s="30">
        <v>1</v>
      </c>
      <c r="I69" s="30">
        <v>0</v>
      </c>
      <c r="J69" s="30">
        <v>0</v>
      </c>
      <c r="K69" s="30">
        <v>0</v>
      </c>
      <c r="L69" s="30">
        <v>33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</row>
    <row r="70" spans="2:35" ht="15.75" x14ac:dyDescent="0.25">
      <c r="B70" s="65" t="s">
        <v>98</v>
      </c>
      <c r="C70" s="65"/>
      <c r="D70" s="65"/>
      <c r="E70" s="65"/>
      <c r="F70" s="65"/>
      <c r="G70" s="15">
        <f t="shared" ref="G70:U70" si="1">SUM(G6:G69)</f>
        <v>169614</v>
      </c>
      <c r="H70" s="15">
        <f t="shared" si="1"/>
        <v>68323</v>
      </c>
      <c r="I70" s="15">
        <f t="shared" si="1"/>
        <v>22146</v>
      </c>
      <c r="J70" s="15">
        <f t="shared" si="1"/>
        <v>30456</v>
      </c>
      <c r="K70" s="15">
        <f t="shared" si="1"/>
        <v>39437</v>
      </c>
      <c r="L70" s="15">
        <f t="shared" si="1"/>
        <v>9486</v>
      </c>
      <c r="M70" s="15">
        <f t="shared" si="1"/>
        <v>32416</v>
      </c>
      <c r="N70" s="15">
        <f t="shared" si="1"/>
        <v>44840</v>
      </c>
      <c r="O70" s="15">
        <f t="shared" si="1"/>
        <v>9867</v>
      </c>
      <c r="P70" s="15">
        <f t="shared" si="1"/>
        <v>20</v>
      </c>
      <c r="Q70" s="15">
        <f t="shared" si="1"/>
        <v>73</v>
      </c>
      <c r="R70" s="15">
        <f t="shared" si="1"/>
        <v>3</v>
      </c>
      <c r="S70" s="15">
        <f t="shared" si="1"/>
        <v>6439</v>
      </c>
      <c r="T70" s="15">
        <f t="shared" si="1"/>
        <v>82001</v>
      </c>
      <c r="U70" s="15">
        <f t="shared" si="1"/>
        <v>142827453</v>
      </c>
      <c r="V70" s="15">
        <f t="shared" si="0"/>
        <v>1741.7769661345594</v>
      </c>
      <c r="W70" s="15">
        <f>SUM(W6:W69)</f>
        <v>0</v>
      </c>
      <c r="X70" s="15">
        <f>SUM(X6:X69)</f>
        <v>0</v>
      </c>
      <c r="Y70" s="15">
        <v>0</v>
      </c>
      <c r="Z70" s="15">
        <f t="shared" ref="Z70:AH70" si="2">SUM(Z6:Z69)</f>
        <v>214</v>
      </c>
      <c r="AA70" s="15">
        <f t="shared" si="2"/>
        <v>0</v>
      </c>
      <c r="AB70" s="15">
        <f t="shared" si="2"/>
        <v>21</v>
      </c>
      <c r="AC70" s="15">
        <f t="shared" si="2"/>
        <v>34</v>
      </c>
      <c r="AD70" s="15">
        <f t="shared" si="2"/>
        <v>837</v>
      </c>
      <c r="AE70" s="15">
        <f t="shared" si="2"/>
        <v>349</v>
      </c>
      <c r="AF70" s="15">
        <f t="shared" si="2"/>
        <v>15</v>
      </c>
      <c r="AG70" s="15">
        <f t="shared" si="2"/>
        <v>63</v>
      </c>
      <c r="AH70" s="15">
        <f t="shared" si="2"/>
        <v>258</v>
      </c>
      <c r="AI70" s="15">
        <f t="shared" ref="AI70" si="3">SUM(AI6:AI69)</f>
        <v>83</v>
      </c>
    </row>
  </sheetData>
  <mergeCells count="33">
    <mergeCell ref="Y4:Y5"/>
    <mergeCell ref="V4:V5"/>
    <mergeCell ref="B70:F70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U69 W6:AI6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Y1:Y3 Y70 X71:Y1048576 X1:X5"/>
  </dataValidation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1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69" t="s">
        <v>127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16</v>
      </c>
      <c r="C6" s="23">
        <v>1</v>
      </c>
      <c r="D6" s="23"/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17</v>
      </c>
      <c r="C7" s="23">
        <v>1</v>
      </c>
      <c r="D7" s="23" t="s">
        <v>25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17</v>
      </c>
      <c r="C8" s="23">
        <v>1</v>
      </c>
      <c r="D8" s="23" t="s">
        <v>26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17</v>
      </c>
      <c r="C9" s="23">
        <v>2</v>
      </c>
      <c r="D9" s="23" t="s">
        <v>25</v>
      </c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1" customFormat="1" ht="15.75" thickBot="1" x14ac:dyDescent="0.3">
      <c r="B10" s="23">
        <v>17</v>
      </c>
      <c r="C10" s="23">
        <v>2</v>
      </c>
      <c r="D10" s="23" t="s">
        <v>26</v>
      </c>
      <c r="E10" s="23"/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31" customFormat="1" ht="15.75" thickBot="1" x14ac:dyDescent="0.3">
      <c r="B11" s="23">
        <v>17</v>
      </c>
      <c r="C11" s="23">
        <v>2</v>
      </c>
      <c r="D11" s="23" t="s">
        <v>27</v>
      </c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1" customFormat="1" ht="15.75" thickBot="1" x14ac:dyDescent="0.3">
      <c r="B12" s="23">
        <v>17</v>
      </c>
      <c r="C12" s="23">
        <v>3</v>
      </c>
      <c r="D12" s="23" t="s">
        <v>25</v>
      </c>
      <c r="E12" s="23">
        <v>1</v>
      </c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>
        <v>17</v>
      </c>
      <c r="C13" s="23">
        <v>3</v>
      </c>
      <c r="D13" s="23" t="s">
        <v>25</v>
      </c>
      <c r="E13" s="23">
        <v>2</v>
      </c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1" customFormat="1" ht="15.75" thickBot="1" x14ac:dyDescent="0.3">
      <c r="B14" s="23">
        <v>17</v>
      </c>
      <c r="C14" s="23">
        <v>3</v>
      </c>
      <c r="D14" s="23" t="s">
        <v>26</v>
      </c>
      <c r="E14" s="23"/>
      <c r="F14" s="2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1" customFormat="1" ht="15.75" thickBot="1" x14ac:dyDescent="0.3">
      <c r="B15" s="23">
        <v>17</v>
      </c>
      <c r="C15" s="23">
        <v>3</v>
      </c>
      <c r="D15" s="23" t="s">
        <v>27</v>
      </c>
      <c r="E15" s="23"/>
      <c r="F15" s="2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1" customFormat="1" ht="15.75" thickBot="1" x14ac:dyDescent="0.3">
      <c r="B16" s="23">
        <v>17</v>
      </c>
      <c r="C16" s="23">
        <v>3</v>
      </c>
      <c r="D16" s="23" t="s">
        <v>28</v>
      </c>
      <c r="E16" s="23"/>
      <c r="F16" s="2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31" customFormat="1" ht="15.75" thickBot="1" x14ac:dyDescent="0.3">
      <c r="B17" s="23">
        <v>17</v>
      </c>
      <c r="C17" s="23">
        <v>3</v>
      </c>
      <c r="D17" s="23" t="s">
        <v>29</v>
      </c>
      <c r="E17" s="23"/>
      <c r="F17" s="2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31" customFormat="1" ht="15.75" thickBot="1" x14ac:dyDescent="0.3">
      <c r="B18" s="23">
        <v>17</v>
      </c>
      <c r="C18" s="23">
        <v>3</v>
      </c>
      <c r="D18" s="23" t="s">
        <v>30</v>
      </c>
      <c r="E18" s="23">
        <v>1</v>
      </c>
      <c r="F18" s="23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s="31" customFormat="1" ht="15.75" thickBot="1" x14ac:dyDescent="0.3">
      <c r="B19" s="23">
        <v>17</v>
      </c>
      <c r="C19" s="23">
        <v>3</v>
      </c>
      <c r="D19" s="23" t="s">
        <v>30</v>
      </c>
      <c r="E19" s="23">
        <v>2</v>
      </c>
      <c r="F19" s="2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s="31" customFormat="1" ht="15.75" thickBot="1" x14ac:dyDescent="0.3">
      <c r="B20" s="23">
        <v>17</v>
      </c>
      <c r="C20" s="23">
        <v>3</v>
      </c>
      <c r="D20" s="23" t="s">
        <v>31</v>
      </c>
      <c r="E20" s="23"/>
      <c r="F20" s="2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s="31" customFormat="1" ht="15.75" thickBot="1" x14ac:dyDescent="0.3">
      <c r="B21" s="23">
        <v>17</v>
      </c>
      <c r="C21" s="23">
        <v>3</v>
      </c>
      <c r="D21" s="23" t="s">
        <v>32</v>
      </c>
      <c r="E21" s="23"/>
      <c r="F21" s="2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s="31" customFormat="1" ht="15.75" thickBot="1" x14ac:dyDescent="0.3">
      <c r="B22" s="23">
        <v>17</v>
      </c>
      <c r="C22" s="23">
        <v>3</v>
      </c>
      <c r="D22" s="23" t="s">
        <v>33</v>
      </c>
      <c r="E22" s="23"/>
      <c r="F22" s="2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s="31" customFormat="1" ht="15.75" thickBot="1" x14ac:dyDescent="0.3">
      <c r="B23" s="23">
        <v>17</v>
      </c>
      <c r="C23" s="23">
        <v>3</v>
      </c>
      <c r="D23" s="23" t="s">
        <v>34</v>
      </c>
      <c r="E23" s="23"/>
      <c r="F23" s="2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s="31" customFormat="1" ht="15.75" thickBot="1" x14ac:dyDescent="0.3">
      <c r="B24" s="23">
        <v>17</v>
      </c>
      <c r="C24" s="23">
        <v>3</v>
      </c>
      <c r="D24" s="23" t="s">
        <v>39</v>
      </c>
      <c r="E24" s="23"/>
      <c r="F24" s="23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s="31" customFormat="1" ht="15.75" thickBot="1" x14ac:dyDescent="0.3">
      <c r="B25" s="23">
        <v>17</v>
      </c>
      <c r="C25" s="23">
        <v>3</v>
      </c>
      <c r="D25" s="23" t="s">
        <v>40</v>
      </c>
      <c r="E25" s="23"/>
      <c r="F25" s="2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s="31" customFormat="1" ht="15.75" thickBot="1" x14ac:dyDescent="0.3">
      <c r="B26" s="23">
        <v>17</v>
      </c>
      <c r="C26" s="23">
        <v>3</v>
      </c>
      <c r="D26" s="23" t="s">
        <v>41</v>
      </c>
      <c r="E26" s="23"/>
      <c r="F26" s="23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s="31" customFormat="1" ht="15.75" thickBot="1" x14ac:dyDescent="0.3">
      <c r="B27" s="23">
        <v>17</v>
      </c>
      <c r="C27" s="23">
        <v>3</v>
      </c>
      <c r="D27" s="23" t="s">
        <v>42</v>
      </c>
      <c r="E27" s="23"/>
      <c r="F27" s="23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s="31" customFormat="1" ht="15.75" thickBot="1" x14ac:dyDescent="0.3">
      <c r="B28" s="23">
        <v>17</v>
      </c>
      <c r="C28" s="23">
        <v>3</v>
      </c>
      <c r="D28" s="23" t="s">
        <v>49</v>
      </c>
      <c r="E28" s="23"/>
      <c r="F28" s="23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s="31" customFormat="1" ht="15.75" thickBot="1" x14ac:dyDescent="0.3">
      <c r="B29" s="23">
        <v>17</v>
      </c>
      <c r="C29" s="23">
        <v>4</v>
      </c>
      <c r="D29" s="23" t="s">
        <v>25</v>
      </c>
      <c r="E29" s="23"/>
      <c r="F29" s="2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s="31" customFormat="1" ht="15.75" thickBot="1" x14ac:dyDescent="0.3">
      <c r="B30" s="23">
        <v>17</v>
      </c>
      <c r="C30" s="23">
        <v>4</v>
      </c>
      <c r="D30" s="23" t="s">
        <v>26</v>
      </c>
      <c r="E30" s="23"/>
      <c r="F30" s="2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s="31" customFormat="1" ht="15.75" thickBot="1" x14ac:dyDescent="0.3">
      <c r="B31" s="23">
        <v>17</v>
      </c>
      <c r="C31" s="23">
        <v>4</v>
      </c>
      <c r="D31" s="23" t="s">
        <v>27</v>
      </c>
      <c r="E31" s="23"/>
      <c r="F31" s="23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s="31" customFormat="1" ht="15.75" thickBot="1" x14ac:dyDescent="0.3">
      <c r="B32" s="23">
        <v>17</v>
      </c>
      <c r="C32" s="23">
        <v>4</v>
      </c>
      <c r="D32" s="23" t="s">
        <v>28</v>
      </c>
      <c r="E32" s="23"/>
      <c r="F32" s="2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s="31" customFormat="1" ht="15.75" thickBot="1" x14ac:dyDescent="0.3">
      <c r="B33" s="23">
        <v>17</v>
      </c>
      <c r="C33" s="23">
        <v>4</v>
      </c>
      <c r="D33" s="23" t="s">
        <v>29</v>
      </c>
      <c r="E33" s="23"/>
      <c r="F33" s="2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s="31" customFormat="1" ht="15.75" thickBot="1" x14ac:dyDescent="0.3">
      <c r="B34" s="23">
        <v>17</v>
      </c>
      <c r="C34" s="23">
        <v>4</v>
      </c>
      <c r="D34" s="23" t="s">
        <v>30</v>
      </c>
      <c r="E34" s="23"/>
      <c r="F34" s="23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s="31" customFormat="1" ht="15.75" thickBot="1" x14ac:dyDescent="0.3">
      <c r="B35" s="23">
        <v>17</v>
      </c>
      <c r="C35" s="23">
        <v>4</v>
      </c>
      <c r="D35" s="23" t="s">
        <v>31</v>
      </c>
      <c r="E35" s="23"/>
      <c r="F35" s="23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s="31" customFormat="1" ht="15.75" thickBot="1" x14ac:dyDescent="0.3">
      <c r="B36" s="23">
        <v>17</v>
      </c>
      <c r="C36" s="23">
        <v>4</v>
      </c>
      <c r="D36" s="23" t="s">
        <v>32</v>
      </c>
      <c r="E36" s="23"/>
      <c r="F36" s="23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s="31" customFormat="1" ht="15.75" thickBot="1" x14ac:dyDescent="0.3">
      <c r="B37" s="23">
        <v>17</v>
      </c>
      <c r="C37" s="23">
        <v>5</v>
      </c>
      <c r="D37" s="23" t="s">
        <v>25</v>
      </c>
      <c r="E37" s="23"/>
      <c r="F37" s="23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s="31" customFormat="1" ht="15.75" thickBot="1" x14ac:dyDescent="0.3">
      <c r="B38" s="23">
        <v>17</v>
      </c>
      <c r="C38" s="23">
        <v>5</v>
      </c>
      <c r="D38" s="23" t="s">
        <v>26</v>
      </c>
      <c r="E38" s="23"/>
      <c r="F38" s="23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2:35" s="31" customFormat="1" ht="15.75" thickBot="1" x14ac:dyDescent="0.3">
      <c r="B39" s="23">
        <v>17</v>
      </c>
      <c r="C39" s="23">
        <v>6</v>
      </c>
      <c r="D39" s="23"/>
      <c r="E39" s="23"/>
      <c r="F39" s="23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2:35" s="31" customFormat="1" ht="15.75" thickBot="1" x14ac:dyDescent="0.3">
      <c r="B40" s="23">
        <v>17</v>
      </c>
      <c r="C40" s="23">
        <v>7</v>
      </c>
      <c r="D40" s="23"/>
      <c r="E40" s="23"/>
      <c r="F40" s="23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2:35" ht="16.5" customHeight="1" x14ac:dyDescent="0.25">
      <c r="B41" s="65" t="s">
        <v>98</v>
      </c>
      <c r="C41" s="65"/>
      <c r="D41" s="65"/>
      <c r="E41" s="65"/>
      <c r="F41" s="65"/>
      <c r="G41" s="15">
        <f>SUM(G6:G40)</f>
        <v>0</v>
      </c>
      <c r="H41" s="15">
        <f t="shared" ref="H41:AI41" si="0">SUM(H6:H40)</f>
        <v>0</v>
      </c>
      <c r="I41" s="15">
        <f t="shared" si="0"/>
        <v>0</v>
      </c>
      <c r="J41" s="15">
        <f t="shared" si="0"/>
        <v>0</v>
      </c>
      <c r="K41" s="15">
        <f t="shared" si="0"/>
        <v>0</v>
      </c>
      <c r="L41" s="15">
        <f t="shared" si="0"/>
        <v>0</v>
      </c>
      <c r="M41" s="15">
        <f t="shared" si="0"/>
        <v>0</v>
      </c>
      <c r="N41" s="15">
        <f t="shared" si="0"/>
        <v>0</v>
      </c>
      <c r="O41" s="15">
        <f t="shared" si="0"/>
        <v>0</v>
      </c>
      <c r="P41" s="15">
        <f t="shared" si="0"/>
        <v>0</v>
      </c>
      <c r="Q41" s="15">
        <f t="shared" si="0"/>
        <v>0</v>
      </c>
      <c r="R41" s="15">
        <f t="shared" si="0"/>
        <v>0</v>
      </c>
      <c r="S41" s="15">
        <f t="shared" si="0"/>
        <v>0</v>
      </c>
      <c r="T41" s="15">
        <f t="shared" si="0"/>
        <v>0</v>
      </c>
      <c r="U41" s="15">
        <f t="shared" si="0"/>
        <v>0</v>
      </c>
      <c r="V41" s="15">
        <v>0</v>
      </c>
      <c r="W41" s="15">
        <f t="shared" si="0"/>
        <v>0</v>
      </c>
      <c r="X41" s="15">
        <f t="shared" si="0"/>
        <v>0</v>
      </c>
      <c r="Y41" s="15">
        <v>0</v>
      </c>
      <c r="Z41" s="15">
        <f t="shared" si="0"/>
        <v>0</v>
      </c>
      <c r="AA41" s="15">
        <f t="shared" si="0"/>
        <v>0</v>
      </c>
      <c r="AB41" s="15">
        <f t="shared" si="0"/>
        <v>0</v>
      </c>
      <c r="AC41" s="15">
        <f t="shared" si="0"/>
        <v>0</v>
      </c>
      <c r="AD41" s="15">
        <f t="shared" si="0"/>
        <v>0</v>
      </c>
      <c r="AE41" s="15">
        <f t="shared" si="0"/>
        <v>0</v>
      </c>
      <c r="AF41" s="15">
        <f t="shared" si="0"/>
        <v>0</v>
      </c>
      <c r="AG41" s="15">
        <f t="shared" si="0"/>
        <v>0</v>
      </c>
      <c r="AH41" s="15">
        <f t="shared" si="0"/>
        <v>0</v>
      </c>
      <c r="AI41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41:F41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I40">
      <formula1>0</formula1>
    </dataValidation>
  </dataValidation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8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35" width="23.7109375" style="8" customWidth="1"/>
    <col min="36" max="16384" width="9.140625" style="8"/>
  </cols>
  <sheetData>
    <row r="1" spans="2:35" ht="15.75" thickBot="1" x14ac:dyDescent="0.3"/>
    <row r="2" spans="2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5" ht="16.5" thickBot="1" x14ac:dyDescent="0.3">
      <c r="B3" s="69" t="s">
        <v>128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125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81" t="s">
        <v>102</v>
      </c>
      <c r="W4" s="66" t="s">
        <v>11</v>
      </c>
      <c r="X4" s="66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1" customFormat="1" ht="15.75" thickBot="1" x14ac:dyDescent="0.3">
      <c r="B6" s="23">
        <v>25</v>
      </c>
      <c r="C6" s="23">
        <v>1</v>
      </c>
      <c r="D6" s="23" t="s">
        <v>25</v>
      </c>
      <c r="E6" s="23"/>
      <c r="F6" s="2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1" customFormat="1" ht="15.75" thickBot="1" x14ac:dyDescent="0.3">
      <c r="B7" s="23">
        <v>25</v>
      </c>
      <c r="C7" s="23">
        <v>1</v>
      </c>
      <c r="D7" s="23" t="s">
        <v>26</v>
      </c>
      <c r="E7" s="23"/>
      <c r="F7" s="2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1" customFormat="1" ht="15.75" thickBot="1" x14ac:dyDescent="0.3">
      <c r="B8" s="23">
        <v>25</v>
      </c>
      <c r="C8" s="23">
        <v>1</v>
      </c>
      <c r="D8" s="23" t="s">
        <v>27</v>
      </c>
      <c r="E8" s="23"/>
      <c r="F8" s="2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1" customFormat="1" ht="15.75" thickBot="1" x14ac:dyDescent="0.3">
      <c r="B9" s="23">
        <v>25</v>
      </c>
      <c r="C9" s="23">
        <v>1</v>
      </c>
      <c r="D9" s="23" t="s">
        <v>28</v>
      </c>
      <c r="E9" s="23"/>
      <c r="F9" s="2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1" customFormat="1" ht="15.75" thickBot="1" x14ac:dyDescent="0.3">
      <c r="B10" s="23">
        <v>25</v>
      </c>
      <c r="C10" s="23">
        <v>1</v>
      </c>
      <c r="D10" s="23" t="s">
        <v>29</v>
      </c>
      <c r="E10" s="23"/>
      <c r="F10" s="2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s="31" customFormat="1" ht="15.75" thickBot="1" x14ac:dyDescent="0.3">
      <c r="B11" s="23">
        <v>25</v>
      </c>
      <c r="C11" s="23">
        <v>1</v>
      </c>
      <c r="D11" s="23" t="s">
        <v>30</v>
      </c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1" customFormat="1" ht="15.75" thickBot="1" x14ac:dyDescent="0.3">
      <c r="B12" s="23">
        <v>25</v>
      </c>
      <c r="C12" s="23">
        <v>1</v>
      </c>
      <c r="D12" s="23" t="s">
        <v>31</v>
      </c>
      <c r="E12" s="23"/>
      <c r="F12" s="2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1" customFormat="1" ht="15.75" thickBot="1" x14ac:dyDescent="0.3">
      <c r="B13" s="23">
        <v>25</v>
      </c>
      <c r="C13" s="23">
        <v>1</v>
      </c>
      <c r="D13" s="23" t="s">
        <v>32</v>
      </c>
      <c r="E13" s="23"/>
      <c r="F13" s="2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1" customFormat="1" ht="15.75" thickBot="1" x14ac:dyDescent="0.3">
      <c r="B14" s="23">
        <v>25</v>
      </c>
      <c r="C14" s="23">
        <v>1</v>
      </c>
      <c r="D14" s="23" t="s">
        <v>33</v>
      </c>
      <c r="E14" s="23"/>
      <c r="F14" s="2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1" customFormat="1" ht="15.75" thickBot="1" x14ac:dyDescent="0.3">
      <c r="B15" s="23">
        <v>25</v>
      </c>
      <c r="C15" s="23">
        <v>1</v>
      </c>
      <c r="D15" s="23" t="s">
        <v>34</v>
      </c>
      <c r="E15" s="23"/>
      <c r="F15" s="2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1" customFormat="1" ht="15.75" thickBot="1" x14ac:dyDescent="0.3">
      <c r="B16" s="23">
        <v>25</v>
      </c>
      <c r="C16" s="23">
        <v>1</v>
      </c>
      <c r="D16" s="23" t="s">
        <v>39</v>
      </c>
      <c r="E16" s="23"/>
      <c r="F16" s="2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31" customFormat="1" ht="15.75" thickBot="1" x14ac:dyDescent="0.3">
      <c r="B17" s="23">
        <v>25</v>
      </c>
      <c r="C17" s="23">
        <v>1</v>
      </c>
      <c r="D17" s="23" t="s">
        <v>40</v>
      </c>
      <c r="E17" s="23"/>
      <c r="F17" s="2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5.75" x14ac:dyDescent="0.25">
      <c r="B18" s="65" t="s">
        <v>98</v>
      </c>
      <c r="C18" s="65"/>
      <c r="D18" s="65"/>
      <c r="E18" s="65"/>
      <c r="F18" s="65"/>
      <c r="G18" s="15">
        <f>SUM(G6:G17)</f>
        <v>0</v>
      </c>
      <c r="H18" s="15">
        <f t="shared" ref="H18:AI18" si="0">SUM(H6:H17)</f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v>0</v>
      </c>
      <c r="W18" s="15">
        <f t="shared" si="0"/>
        <v>0</v>
      </c>
      <c r="X18" s="15">
        <f t="shared" si="0"/>
        <v>0</v>
      </c>
      <c r="Y18" s="15">
        <v>0</v>
      </c>
      <c r="Z18" s="15">
        <f t="shared" si="0"/>
        <v>0</v>
      </c>
      <c r="AA18" s="15">
        <f t="shared" si="0"/>
        <v>0</v>
      </c>
      <c r="AB18" s="15">
        <f t="shared" si="0"/>
        <v>0</v>
      </c>
      <c r="AC18" s="15">
        <f t="shared" si="0"/>
        <v>0</v>
      </c>
      <c r="AD18" s="15">
        <f t="shared" si="0"/>
        <v>0</v>
      </c>
      <c r="AE18" s="1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15">
        <f t="shared" si="0"/>
        <v>0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18:F18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I17">
      <formula1>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8"/>
  <sheetViews>
    <sheetView zoomScale="80" zoomScaleNormal="80" workbookViewId="0">
      <pane xSplit="6" ySplit="5" topLeftCell="R6" activePane="bottomRight" state="frozen"/>
      <selection activeCell="W15" sqref="W15"/>
      <selection pane="topRight" activeCell="W15" sqref="W15"/>
      <selection pane="bottomLeft" activeCell="W15" sqref="W15"/>
      <selection pane="bottomRight" activeCell="V18" sqref="V18"/>
    </sheetView>
  </sheetViews>
  <sheetFormatPr defaultRowHeight="15" x14ac:dyDescent="0.2"/>
  <cols>
    <col min="1" max="1" width="9.140625" style="18"/>
    <col min="2" max="2" width="5.85546875" style="16" bestFit="1" customWidth="1"/>
    <col min="3" max="4" width="8" style="16" bestFit="1" customWidth="1"/>
    <col min="5" max="5" width="5.5703125" style="16" bestFit="1" customWidth="1"/>
    <col min="6" max="6" width="21.28515625" style="16" customWidth="1"/>
    <col min="7" max="16" width="23.7109375" style="16" customWidth="1"/>
    <col min="17" max="21" width="23.7109375" style="18" customWidth="1"/>
    <col min="22" max="22" width="23.7109375" style="15" customWidth="1"/>
    <col min="23" max="24" width="23.7109375" style="18" customWidth="1"/>
    <col min="25" max="25" width="23.7109375" style="8" customWidth="1"/>
    <col min="26" max="29" width="23.7109375" style="18" customWidth="1"/>
    <col min="30" max="35" width="23.7109375" style="16" customWidth="1"/>
    <col min="36" max="257" width="9.140625" style="18"/>
    <col min="258" max="258" width="5.85546875" style="18" bestFit="1" customWidth="1"/>
    <col min="259" max="260" width="8" style="18" bestFit="1" customWidth="1"/>
    <col min="261" max="261" width="5.5703125" style="18" bestFit="1" customWidth="1"/>
    <col min="262" max="262" width="21.28515625" style="18" customWidth="1"/>
    <col min="263" max="289" width="23.7109375" style="18" customWidth="1"/>
    <col min="290" max="513" width="9.140625" style="18"/>
    <col min="514" max="514" width="5.85546875" style="18" bestFit="1" customWidth="1"/>
    <col min="515" max="516" width="8" style="18" bestFit="1" customWidth="1"/>
    <col min="517" max="517" width="5.5703125" style="18" bestFit="1" customWidth="1"/>
    <col min="518" max="518" width="21.28515625" style="18" customWidth="1"/>
    <col min="519" max="545" width="23.7109375" style="18" customWidth="1"/>
    <col min="546" max="769" width="9.140625" style="18"/>
    <col min="770" max="770" width="5.85546875" style="18" bestFit="1" customWidth="1"/>
    <col min="771" max="772" width="8" style="18" bestFit="1" customWidth="1"/>
    <col min="773" max="773" width="5.5703125" style="18" bestFit="1" customWidth="1"/>
    <col min="774" max="774" width="21.28515625" style="18" customWidth="1"/>
    <col min="775" max="801" width="23.7109375" style="18" customWidth="1"/>
    <col min="802" max="1025" width="9.140625" style="18"/>
    <col min="1026" max="1026" width="5.85546875" style="18" bestFit="1" customWidth="1"/>
    <col min="1027" max="1028" width="8" style="18" bestFit="1" customWidth="1"/>
    <col min="1029" max="1029" width="5.5703125" style="18" bestFit="1" customWidth="1"/>
    <col min="1030" max="1030" width="21.28515625" style="18" customWidth="1"/>
    <col min="1031" max="1057" width="23.7109375" style="18" customWidth="1"/>
    <col min="1058" max="1281" width="9.140625" style="18"/>
    <col min="1282" max="1282" width="5.85546875" style="18" bestFit="1" customWidth="1"/>
    <col min="1283" max="1284" width="8" style="18" bestFit="1" customWidth="1"/>
    <col min="1285" max="1285" width="5.5703125" style="18" bestFit="1" customWidth="1"/>
    <col min="1286" max="1286" width="21.28515625" style="18" customWidth="1"/>
    <col min="1287" max="1313" width="23.7109375" style="18" customWidth="1"/>
    <col min="1314" max="1537" width="9.140625" style="18"/>
    <col min="1538" max="1538" width="5.85546875" style="18" bestFit="1" customWidth="1"/>
    <col min="1539" max="1540" width="8" style="18" bestFit="1" customWidth="1"/>
    <col min="1541" max="1541" width="5.5703125" style="18" bestFit="1" customWidth="1"/>
    <col min="1542" max="1542" width="21.28515625" style="18" customWidth="1"/>
    <col min="1543" max="1569" width="23.7109375" style="18" customWidth="1"/>
    <col min="1570" max="1793" width="9.140625" style="18"/>
    <col min="1794" max="1794" width="5.85546875" style="18" bestFit="1" customWidth="1"/>
    <col min="1795" max="1796" width="8" style="18" bestFit="1" customWidth="1"/>
    <col min="1797" max="1797" width="5.5703125" style="18" bestFit="1" customWidth="1"/>
    <col min="1798" max="1798" width="21.28515625" style="18" customWidth="1"/>
    <col min="1799" max="1825" width="23.7109375" style="18" customWidth="1"/>
    <col min="1826" max="2049" width="9.140625" style="18"/>
    <col min="2050" max="2050" width="5.85546875" style="18" bestFit="1" customWidth="1"/>
    <col min="2051" max="2052" width="8" style="18" bestFit="1" customWidth="1"/>
    <col min="2053" max="2053" width="5.5703125" style="18" bestFit="1" customWidth="1"/>
    <col min="2054" max="2054" width="21.28515625" style="18" customWidth="1"/>
    <col min="2055" max="2081" width="23.7109375" style="18" customWidth="1"/>
    <col min="2082" max="2305" width="9.140625" style="18"/>
    <col min="2306" max="2306" width="5.85546875" style="18" bestFit="1" customWidth="1"/>
    <col min="2307" max="2308" width="8" style="18" bestFit="1" customWidth="1"/>
    <col min="2309" max="2309" width="5.5703125" style="18" bestFit="1" customWidth="1"/>
    <col min="2310" max="2310" width="21.28515625" style="18" customWidth="1"/>
    <col min="2311" max="2337" width="23.7109375" style="18" customWidth="1"/>
    <col min="2338" max="2561" width="9.140625" style="18"/>
    <col min="2562" max="2562" width="5.85546875" style="18" bestFit="1" customWidth="1"/>
    <col min="2563" max="2564" width="8" style="18" bestFit="1" customWidth="1"/>
    <col min="2565" max="2565" width="5.5703125" style="18" bestFit="1" customWidth="1"/>
    <col min="2566" max="2566" width="21.28515625" style="18" customWidth="1"/>
    <col min="2567" max="2593" width="23.7109375" style="18" customWidth="1"/>
    <col min="2594" max="2817" width="9.140625" style="18"/>
    <col min="2818" max="2818" width="5.85546875" style="18" bestFit="1" customWidth="1"/>
    <col min="2819" max="2820" width="8" style="18" bestFit="1" customWidth="1"/>
    <col min="2821" max="2821" width="5.5703125" style="18" bestFit="1" customWidth="1"/>
    <col min="2822" max="2822" width="21.28515625" style="18" customWidth="1"/>
    <col min="2823" max="2849" width="23.7109375" style="18" customWidth="1"/>
    <col min="2850" max="3073" width="9.140625" style="18"/>
    <col min="3074" max="3074" width="5.85546875" style="18" bestFit="1" customWidth="1"/>
    <col min="3075" max="3076" width="8" style="18" bestFit="1" customWidth="1"/>
    <col min="3077" max="3077" width="5.5703125" style="18" bestFit="1" customWidth="1"/>
    <col min="3078" max="3078" width="21.28515625" style="18" customWidth="1"/>
    <col min="3079" max="3105" width="23.7109375" style="18" customWidth="1"/>
    <col min="3106" max="3329" width="9.140625" style="18"/>
    <col min="3330" max="3330" width="5.85546875" style="18" bestFit="1" customWidth="1"/>
    <col min="3331" max="3332" width="8" style="18" bestFit="1" customWidth="1"/>
    <col min="3333" max="3333" width="5.5703125" style="18" bestFit="1" customWidth="1"/>
    <col min="3334" max="3334" width="21.28515625" style="18" customWidth="1"/>
    <col min="3335" max="3361" width="23.7109375" style="18" customWidth="1"/>
    <col min="3362" max="3585" width="9.140625" style="18"/>
    <col min="3586" max="3586" width="5.85546875" style="18" bestFit="1" customWidth="1"/>
    <col min="3587" max="3588" width="8" style="18" bestFit="1" customWidth="1"/>
    <col min="3589" max="3589" width="5.5703125" style="18" bestFit="1" customWidth="1"/>
    <col min="3590" max="3590" width="21.28515625" style="18" customWidth="1"/>
    <col min="3591" max="3617" width="23.7109375" style="18" customWidth="1"/>
    <col min="3618" max="3841" width="9.140625" style="18"/>
    <col min="3842" max="3842" width="5.85546875" style="18" bestFit="1" customWidth="1"/>
    <col min="3843" max="3844" width="8" style="18" bestFit="1" customWidth="1"/>
    <col min="3845" max="3845" width="5.5703125" style="18" bestFit="1" customWidth="1"/>
    <col min="3846" max="3846" width="21.28515625" style="18" customWidth="1"/>
    <col min="3847" max="3873" width="23.7109375" style="18" customWidth="1"/>
    <col min="3874" max="4097" width="9.140625" style="18"/>
    <col min="4098" max="4098" width="5.85546875" style="18" bestFit="1" customWidth="1"/>
    <col min="4099" max="4100" width="8" style="18" bestFit="1" customWidth="1"/>
    <col min="4101" max="4101" width="5.5703125" style="18" bestFit="1" customWidth="1"/>
    <col min="4102" max="4102" width="21.28515625" style="18" customWidth="1"/>
    <col min="4103" max="4129" width="23.7109375" style="18" customWidth="1"/>
    <col min="4130" max="4353" width="9.140625" style="18"/>
    <col min="4354" max="4354" width="5.85546875" style="18" bestFit="1" customWidth="1"/>
    <col min="4355" max="4356" width="8" style="18" bestFit="1" customWidth="1"/>
    <col min="4357" max="4357" width="5.5703125" style="18" bestFit="1" customWidth="1"/>
    <col min="4358" max="4358" width="21.28515625" style="18" customWidth="1"/>
    <col min="4359" max="4385" width="23.7109375" style="18" customWidth="1"/>
    <col min="4386" max="4609" width="9.140625" style="18"/>
    <col min="4610" max="4610" width="5.85546875" style="18" bestFit="1" customWidth="1"/>
    <col min="4611" max="4612" width="8" style="18" bestFit="1" customWidth="1"/>
    <col min="4613" max="4613" width="5.5703125" style="18" bestFit="1" customWidth="1"/>
    <col min="4614" max="4614" width="21.28515625" style="18" customWidth="1"/>
    <col min="4615" max="4641" width="23.7109375" style="18" customWidth="1"/>
    <col min="4642" max="4865" width="9.140625" style="18"/>
    <col min="4866" max="4866" width="5.85546875" style="18" bestFit="1" customWidth="1"/>
    <col min="4867" max="4868" width="8" style="18" bestFit="1" customWidth="1"/>
    <col min="4869" max="4869" width="5.5703125" style="18" bestFit="1" customWidth="1"/>
    <col min="4870" max="4870" width="21.28515625" style="18" customWidth="1"/>
    <col min="4871" max="4897" width="23.7109375" style="18" customWidth="1"/>
    <col min="4898" max="5121" width="9.140625" style="18"/>
    <col min="5122" max="5122" width="5.85546875" style="18" bestFit="1" customWidth="1"/>
    <col min="5123" max="5124" width="8" style="18" bestFit="1" customWidth="1"/>
    <col min="5125" max="5125" width="5.5703125" style="18" bestFit="1" customWidth="1"/>
    <col min="5126" max="5126" width="21.28515625" style="18" customWidth="1"/>
    <col min="5127" max="5153" width="23.7109375" style="18" customWidth="1"/>
    <col min="5154" max="5377" width="9.140625" style="18"/>
    <col min="5378" max="5378" width="5.85546875" style="18" bestFit="1" customWidth="1"/>
    <col min="5379" max="5380" width="8" style="18" bestFit="1" customWidth="1"/>
    <col min="5381" max="5381" width="5.5703125" style="18" bestFit="1" customWidth="1"/>
    <col min="5382" max="5382" width="21.28515625" style="18" customWidth="1"/>
    <col min="5383" max="5409" width="23.7109375" style="18" customWidth="1"/>
    <col min="5410" max="5633" width="9.140625" style="18"/>
    <col min="5634" max="5634" width="5.85546875" style="18" bestFit="1" customWidth="1"/>
    <col min="5635" max="5636" width="8" style="18" bestFit="1" customWidth="1"/>
    <col min="5637" max="5637" width="5.5703125" style="18" bestFit="1" customWidth="1"/>
    <col min="5638" max="5638" width="21.28515625" style="18" customWidth="1"/>
    <col min="5639" max="5665" width="23.7109375" style="18" customWidth="1"/>
    <col min="5666" max="5889" width="9.140625" style="18"/>
    <col min="5890" max="5890" width="5.85546875" style="18" bestFit="1" customWidth="1"/>
    <col min="5891" max="5892" width="8" style="18" bestFit="1" customWidth="1"/>
    <col min="5893" max="5893" width="5.5703125" style="18" bestFit="1" customWidth="1"/>
    <col min="5894" max="5894" width="21.28515625" style="18" customWidth="1"/>
    <col min="5895" max="5921" width="23.7109375" style="18" customWidth="1"/>
    <col min="5922" max="6145" width="9.140625" style="18"/>
    <col min="6146" max="6146" width="5.85546875" style="18" bestFit="1" customWidth="1"/>
    <col min="6147" max="6148" width="8" style="18" bestFit="1" customWidth="1"/>
    <col min="6149" max="6149" width="5.5703125" style="18" bestFit="1" customWidth="1"/>
    <col min="6150" max="6150" width="21.28515625" style="18" customWidth="1"/>
    <col min="6151" max="6177" width="23.7109375" style="18" customWidth="1"/>
    <col min="6178" max="6401" width="9.140625" style="18"/>
    <col min="6402" max="6402" width="5.85546875" style="18" bestFit="1" customWidth="1"/>
    <col min="6403" max="6404" width="8" style="18" bestFit="1" customWidth="1"/>
    <col min="6405" max="6405" width="5.5703125" style="18" bestFit="1" customWidth="1"/>
    <col min="6406" max="6406" width="21.28515625" style="18" customWidth="1"/>
    <col min="6407" max="6433" width="23.7109375" style="18" customWidth="1"/>
    <col min="6434" max="6657" width="9.140625" style="18"/>
    <col min="6658" max="6658" width="5.85546875" style="18" bestFit="1" customWidth="1"/>
    <col min="6659" max="6660" width="8" style="18" bestFit="1" customWidth="1"/>
    <col min="6661" max="6661" width="5.5703125" style="18" bestFit="1" customWidth="1"/>
    <col min="6662" max="6662" width="21.28515625" style="18" customWidth="1"/>
    <col min="6663" max="6689" width="23.7109375" style="18" customWidth="1"/>
    <col min="6690" max="6913" width="9.140625" style="18"/>
    <col min="6914" max="6914" width="5.85546875" style="18" bestFit="1" customWidth="1"/>
    <col min="6915" max="6916" width="8" style="18" bestFit="1" customWidth="1"/>
    <col min="6917" max="6917" width="5.5703125" style="18" bestFit="1" customWidth="1"/>
    <col min="6918" max="6918" width="21.28515625" style="18" customWidth="1"/>
    <col min="6919" max="6945" width="23.7109375" style="18" customWidth="1"/>
    <col min="6946" max="7169" width="9.140625" style="18"/>
    <col min="7170" max="7170" width="5.85546875" style="18" bestFit="1" customWidth="1"/>
    <col min="7171" max="7172" width="8" style="18" bestFit="1" customWidth="1"/>
    <col min="7173" max="7173" width="5.5703125" style="18" bestFit="1" customWidth="1"/>
    <col min="7174" max="7174" width="21.28515625" style="18" customWidth="1"/>
    <col min="7175" max="7201" width="23.7109375" style="18" customWidth="1"/>
    <col min="7202" max="7425" width="9.140625" style="18"/>
    <col min="7426" max="7426" width="5.85546875" style="18" bestFit="1" customWidth="1"/>
    <col min="7427" max="7428" width="8" style="18" bestFit="1" customWidth="1"/>
    <col min="7429" max="7429" width="5.5703125" style="18" bestFit="1" customWidth="1"/>
    <col min="7430" max="7430" width="21.28515625" style="18" customWidth="1"/>
    <col min="7431" max="7457" width="23.7109375" style="18" customWidth="1"/>
    <col min="7458" max="7681" width="9.140625" style="18"/>
    <col min="7682" max="7682" width="5.85546875" style="18" bestFit="1" customWidth="1"/>
    <col min="7683" max="7684" width="8" style="18" bestFit="1" customWidth="1"/>
    <col min="7685" max="7685" width="5.5703125" style="18" bestFit="1" customWidth="1"/>
    <col min="7686" max="7686" width="21.28515625" style="18" customWidth="1"/>
    <col min="7687" max="7713" width="23.7109375" style="18" customWidth="1"/>
    <col min="7714" max="7937" width="9.140625" style="18"/>
    <col min="7938" max="7938" width="5.85546875" style="18" bestFit="1" customWidth="1"/>
    <col min="7939" max="7940" width="8" style="18" bestFit="1" customWidth="1"/>
    <col min="7941" max="7941" width="5.5703125" style="18" bestFit="1" customWidth="1"/>
    <col min="7942" max="7942" width="21.28515625" style="18" customWidth="1"/>
    <col min="7943" max="7969" width="23.7109375" style="18" customWidth="1"/>
    <col min="7970" max="8193" width="9.140625" style="18"/>
    <col min="8194" max="8194" width="5.85546875" style="18" bestFit="1" customWidth="1"/>
    <col min="8195" max="8196" width="8" style="18" bestFit="1" customWidth="1"/>
    <col min="8197" max="8197" width="5.5703125" style="18" bestFit="1" customWidth="1"/>
    <col min="8198" max="8198" width="21.28515625" style="18" customWidth="1"/>
    <col min="8199" max="8225" width="23.7109375" style="18" customWidth="1"/>
    <col min="8226" max="8449" width="9.140625" style="18"/>
    <col min="8450" max="8450" width="5.85546875" style="18" bestFit="1" customWidth="1"/>
    <col min="8451" max="8452" width="8" style="18" bestFit="1" customWidth="1"/>
    <col min="8453" max="8453" width="5.5703125" style="18" bestFit="1" customWidth="1"/>
    <col min="8454" max="8454" width="21.28515625" style="18" customWidth="1"/>
    <col min="8455" max="8481" width="23.7109375" style="18" customWidth="1"/>
    <col min="8482" max="8705" width="9.140625" style="18"/>
    <col min="8706" max="8706" width="5.85546875" style="18" bestFit="1" customWidth="1"/>
    <col min="8707" max="8708" width="8" style="18" bestFit="1" customWidth="1"/>
    <col min="8709" max="8709" width="5.5703125" style="18" bestFit="1" customWidth="1"/>
    <col min="8710" max="8710" width="21.28515625" style="18" customWidth="1"/>
    <col min="8711" max="8737" width="23.7109375" style="18" customWidth="1"/>
    <col min="8738" max="8961" width="9.140625" style="18"/>
    <col min="8962" max="8962" width="5.85546875" style="18" bestFit="1" customWidth="1"/>
    <col min="8963" max="8964" width="8" style="18" bestFit="1" customWidth="1"/>
    <col min="8965" max="8965" width="5.5703125" style="18" bestFit="1" customWidth="1"/>
    <col min="8966" max="8966" width="21.28515625" style="18" customWidth="1"/>
    <col min="8967" max="8993" width="23.7109375" style="18" customWidth="1"/>
    <col min="8994" max="9217" width="9.140625" style="18"/>
    <col min="9218" max="9218" width="5.85546875" style="18" bestFit="1" customWidth="1"/>
    <col min="9219" max="9220" width="8" style="18" bestFit="1" customWidth="1"/>
    <col min="9221" max="9221" width="5.5703125" style="18" bestFit="1" customWidth="1"/>
    <col min="9222" max="9222" width="21.28515625" style="18" customWidth="1"/>
    <col min="9223" max="9249" width="23.7109375" style="18" customWidth="1"/>
    <col min="9250" max="9473" width="9.140625" style="18"/>
    <col min="9474" max="9474" width="5.85546875" style="18" bestFit="1" customWidth="1"/>
    <col min="9475" max="9476" width="8" style="18" bestFit="1" customWidth="1"/>
    <col min="9477" max="9477" width="5.5703125" style="18" bestFit="1" customWidth="1"/>
    <col min="9478" max="9478" width="21.28515625" style="18" customWidth="1"/>
    <col min="9479" max="9505" width="23.7109375" style="18" customWidth="1"/>
    <col min="9506" max="9729" width="9.140625" style="18"/>
    <col min="9730" max="9730" width="5.85546875" style="18" bestFit="1" customWidth="1"/>
    <col min="9731" max="9732" width="8" style="18" bestFit="1" customWidth="1"/>
    <col min="9733" max="9733" width="5.5703125" style="18" bestFit="1" customWidth="1"/>
    <col min="9734" max="9734" width="21.28515625" style="18" customWidth="1"/>
    <col min="9735" max="9761" width="23.7109375" style="18" customWidth="1"/>
    <col min="9762" max="9985" width="9.140625" style="18"/>
    <col min="9986" max="9986" width="5.85546875" style="18" bestFit="1" customWidth="1"/>
    <col min="9987" max="9988" width="8" style="18" bestFit="1" customWidth="1"/>
    <col min="9989" max="9989" width="5.5703125" style="18" bestFit="1" customWidth="1"/>
    <col min="9990" max="9990" width="21.28515625" style="18" customWidth="1"/>
    <col min="9991" max="10017" width="23.7109375" style="18" customWidth="1"/>
    <col min="10018" max="10241" width="9.140625" style="18"/>
    <col min="10242" max="10242" width="5.85546875" style="18" bestFit="1" customWidth="1"/>
    <col min="10243" max="10244" width="8" style="18" bestFit="1" customWidth="1"/>
    <col min="10245" max="10245" width="5.5703125" style="18" bestFit="1" customWidth="1"/>
    <col min="10246" max="10246" width="21.28515625" style="18" customWidth="1"/>
    <col min="10247" max="10273" width="23.7109375" style="18" customWidth="1"/>
    <col min="10274" max="10497" width="9.140625" style="18"/>
    <col min="10498" max="10498" width="5.85546875" style="18" bestFit="1" customWidth="1"/>
    <col min="10499" max="10500" width="8" style="18" bestFit="1" customWidth="1"/>
    <col min="10501" max="10501" width="5.5703125" style="18" bestFit="1" customWidth="1"/>
    <col min="10502" max="10502" width="21.28515625" style="18" customWidth="1"/>
    <col min="10503" max="10529" width="23.7109375" style="18" customWidth="1"/>
    <col min="10530" max="10753" width="9.140625" style="18"/>
    <col min="10754" max="10754" width="5.85546875" style="18" bestFit="1" customWidth="1"/>
    <col min="10755" max="10756" width="8" style="18" bestFit="1" customWidth="1"/>
    <col min="10757" max="10757" width="5.5703125" style="18" bestFit="1" customWidth="1"/>
    <col min="10758" max="10758" width="21.28515625" style="18" customWidth="1"/>
    <col min="10759" max="10785" width="23.7109375" style="18" customWidth="1"/>
    <col min="10786" max="11009" width="9.140625" style="18"/>
    <col min="11010" max="11010" width="5.85546875" style="18" bestFit="1" customWidth="1"/>
    <col min="11011" max="11012" width="8" style="18" bestFit="1" customWidth="1"/>
    <col min="11013" max="11013" width="5.5703125" style="18" bestFit="1" customWidth="1"/>
    <col min="11014" max="11014" width="21.28515625" style="18" customWidth="1"/>
    <col min="11015" max="11041" width="23.7109375" style="18" customWidth="1"/>
    <col min="11042" max="11265" width="9.140625" style="18"/>
    <col min="11266" max="11266" width="5.85546875" style="18" bestFit="1" customWidth="1"/>
    <col min="11267" max="11268" width="8" style="18" bestFit="1" customWidth="1"/>
    <col min="11269" max="11269" width="5.5703125" style="18" bestFit="1" customWidth="1"/>
    <col min="11270" max="11270" width="21.28515625" style="18" customWidth="1"/>
    <col min="11271" max="11297" width="23.7109375" style="18" customWidth="1"/>
    <col min="11298" max="11521" width="9.140625" style="18"/>
    <col min="11522" max="11522" width="5.85546875" style="18" bestFit="1" customWidth="1"/>
    <col min="11523" max="11524" width="8" style="18" bestFit="1" customWidth="1"/>
    <col min="11525" max="11525" width="5.5703125" style="18" bestFit="1" customWidth="1"/>
    <col min="11526" max="11526" width="21.28515625" style="18" customWidth="1"/>
    <col min="11527" max="11553" width="23.7109375" style="18" customWidth="1"/>
    <col min="11554" max="11777" width="9.140625" style="18"/>
    <col min="11778" max="11778" width="5.85546875" style="18" bestFit="1" customWidth="1"/>
    <col min="11779" max="11780" width="8" style="18" bestFit="1" customWidth="1"/>
    <col min="11781" max="11781" width="5.5703125" style="18" bestFit="1" customWidth="1"/>
    <col min="11782" max="11782" width="21.28515625" style="18" customWidth="1"/>
    <col min="11783" max="11809" width="23.7109375" style="18" customWidth="1"/>
    <col min="11810" max="12033" width="9.140625" style="18"/>
    <col min="12034" max="12034" width="5.85546875" style="18" bestFit="1" customWidth="1"/>
    <col min="12035" max="12036" width="8" style="18" bestFit="1" customWidth="1"/>
    <col min="12037" max="12037" width="5.5703125" style="18" bestFit="1" customWidth="1"/>
    <col min="12038" max="12038" width="21.28515625" style="18" customWidth="1"/>
    <col min="12039" max="12065" width="23.7109375" style="18" customWidth="1"/>
    <col min="12066" max="12289" width="9.140625" style="18"/>
    <col min="12290" max="12290" width="5.85546875" style="18" bestFit="1" customWidth="1"/>
    <col min="12291" max="12292" width="8" style="18" bestFit="1" customWidth="1"/>
    <col min="12293" max="12293" width="5.5703125" style="18" bestFit="1" customWidth="1"/>
    <col min="12294" max="12294" width="21.28515625" style="18" customWidth="1"/>
    <col min="12295" max="12321" width="23.7109375" style="18" customWidth="1"/>
    <col min="12322" max="12545" width="9.140625" style="18"/>
    <col min="12546" max="12546" width="5.85546875" style="18" bestFit="1" customWidth="1"/>
    <col min="12547" max="12548" width="8" style="18" bestFit="1" customWidth="1"/>
    <col min="12549" max="12549" width="5.5703125" style="18" bestFit="1" customWidth="1"/>
    <col min="12550" max="12550" width="21.28515625" style="18" customWidth="1"/>
    <col min="12551" max="12577" width="23.7109375" style="18" customWidth="1"/>
    <col min="12578" max="12801" width="9.140625" style="18"/>
    <col min="12802" max="12802" width="5.85546875" style="18" bestFit="1" customWidth="1"/>
    <col min="12803" max="12804" width="8" style="18" bestFit="1" customWidth="1"/>
    <col min="12805" max="12805" width="5.5703125" style="18" bestFit="1" customWidth="1"/>
    <col min="12806" max="12806" width="21.28515625" style="18" customWidth="1"/>
    <col min="12807" max="12833" width="23.7109375" style="18" customWidth="1"/>
    <col min="12834" max="13057" width="9.140625" style="18"/>
    <col min="13058" max="13058" width="5.85546875" style="18" bestFit="1" customWidth="1"/>
    <col min="13059" max="13060" width="8" style="18" bestFit="1" customWidth="1"/>
    <col min="13061" max="13061" width="5.5703125" style="18" bestFit="1" customWidth="1"/>
    <col min="13062" max="13062" width="21.28515625" style="18" customWidth="1"/>
    <col min="13063" max="13089" width="23.7109375" style="18" customWidth="1"/>
    <col min="13090" max="13313" width="9.140625" style="18"/>
    <col min="13314" max="13314" width="5.85546875" style="18" bestFit="1" customWidth="1"/>
    <col min="13315" max="13316" width="8" style="18" bestFit="1" customWidth="1"/>
    <col min="13317" max="13317" width="5.5703125" style="18" bestFit="1" customWidth="1"/>
    <col min="13318" max="13318" width="21.28515625" style="18" customWidth="1"/>
    <col min="13319" max="13345" width="23.7109375" style="18" customWidth="1"/>
    <col min="13346" max="13569" width="9.140625" style="18"/>
    <col min="13570" max="13570" width="5.85546875" style="18" bestFit="1" customWidth="1"/>
    <col min="13571" max="13572" width="8" style="18" bestFit="1" customWidth="1"/>
    <col min="13573" max="13573" width="5.5703125" style="18" bestFit="1" customWidth="1"/>
    <col min="13574" max="13574" width="21.28515625" style="18" customWidth="1"/>
    <col min="13575" max="13601" width="23.7109375" style="18" customWidth="1"/>
    <col min="13602" max="13825" width="9.140625" style="18"/>
    <col min="13826" max="13826" width="5.85546875" style="18" bestFit="1" customWidth="1"/>
    <col min="13827" max="13828" width="8" style="18" bestFit="1" customWidth="1"/>
    <col min="13829" max="13829" width="5.5703125" style="18" bestFit="1" customWidth="1"/>
    <col min="13830" max="13830" width="21.28515625" style="18" customWidth="1"/>
    <col min="13831" max="13857" width="23.7109375" style="18" customWidth="1"/>
    <col min="13858" max="14081" width="9.140625" style="18"/>
    <col min="14082" max="14082" width="5.85546875" style="18" bestFit="1" customWidth="1"/>
    <col min="14083" max="14084" width="8" style="18" bestFit="1" customWidth="1"/>
    <col min="14085" max="14085" width="5.5703125" style="18" bestFit="1" customWidth="1"/>
    <col min="14086" max="14086" width="21.28515625" style="18" customWidth="1"/>
    <col min="14087" max="14113" width="23.7109375" style="18" customWidth="1"/>
    <col min="14114" max="14337" width="9.140625" style="18"/>
    <col min="14338" max="14338" width="5.85546875" style="18" bestFit="1" customWidth="1"/>
    <col min="14339" max="14340" width="8" style="18" bestFit="1" customWidth="1"/>
    <col min="14341" max="14341" width="5.5703125" style="18" bestFit="1" customWidth="1"/>
    <col min="14342" max="14342" width="21.28515625" style="18" customWidth="1"/>
    <col min="14343" max="14369" width="23.7109375" style="18" customWidth="1"/>
    <col min="14370" max="14593" width="9.140625" style="18"/>
    <col min="14594" max="14594" width="5.85546875" style="18" bestFit="1" customWidth="1"/>
    <col min="14595" max="14596" width="8" style="18" bestFit="1" customWidth="1"/>
    <col min="14597" max="14597" width="5.5703125" style="18" bestFit="1" customWidth="1"/>
    <col min="14598" max="14598" width="21.28515625" style="18" customWidth="1"/>
    <col min="14599" max="14625" width="23.7109375" style="18" customWidth="1"/>
    <col min="14626" max="14849" width="9.140625" style="18"/>
    <col min="14850" max="14850" width="5.85546875" style="18" bestFit="1" customWidth="1"/>
    <col min="14851" max="14852" width="8" style="18" bestFit="1" customWidth="1"/>
    <col min="14853" max="14853" width="5.5703125" style="18" bestFit="1" customWidth="1"/>
    <col min="14854" max="14854" width="21.28515625" style="18" customWidth="1"/>
    <col min="14855" max="14881" width="23.7109375" style="18" customWidth="1"/>
    <col min="14882" max="15105" width="9.140625" style="18"/>
    <col min="15106" max="15106" width="5.85546875" style="18" bestFit="1" customWidth="1"/>
    <col min="15107" max="15108" width="8" style="18" bestFit="1" customWidth="1"/>
    <col min="15109" max="15109" width="5.5703125" style="18" bestFit="1" customWidth="1"/>
    <col min="15110" max="15110" width="21.28515625" style="18" customWidth="1"/>
    <col min="15111" max="15137" width="23.7109375" style="18" customWidth="1"/>
    <col min="15138" max="15361" width="9.140625" style="18"/>
    <col min="15362" max="15362" width="5.85546875" style="18" bestFit="1" customWidth="1"/>
    <col min="15363" max="15364" width="8" style="18" bestFit="1" customWidth="1"/>
    <col min="15365" max="15365" width="5.5703125" style="18" bestFit="1" customWidth="1"/>
    <col min="15366" max="15366" width="21.28515625" style="18" customWidth="1"/>
    <col min="15367" max="15393" width="23.7109375" style="18" customWidth="1"/>
    <col min="15394" max="15617" width="9.140625" style="18"/>
    <col min="15618" max="15618" width="5.85546875" style="18" bestFit="1" customWidth="1"/>
    <col min="15619" max="15620" width="8" style="18" bestFit="1" customWidth="1"/>
    <col min="15621" max="15621" width="5.5703125" style="18" bestFit="1" customWidth="1"/>
    <col min="15622" max="15622" width="21.28515625" style="18" customWidth="1"/>
    <col min="15623" max="15649" width="23.7109375" style="18" customWidth="1"/>
    <col min="15650" max="15873" width="9.140625" style="18"/>
    <col min="15874" max="15874" width="5.85546875" style="18" bestFit="1" customWidth="1"/>
    <col min="15875" max="15876" width="8" style="18" bestFit="1" customWidth="1"/>
    <col min="15877" max="15877" width="5.5703125" style="18" bestFit="1" customWidth="1"/>
    <col min="15878" max="15878" width="21.28515625" style="18" customWidth="1"/>
    <col min="15879" max="15905" width="23.7109375" style="18" customWidth="1"/>
    <col min="15906" max="16129" width="9.140625" style="18"/>
    <col min="16130" max="16130" width="5.85546875" style="18" bestFit="1" customWidth="1"/>
    <col min="16131" max="16132" width="8" style="18" bestFit="1" customWidth="1"/>
    <col min="16133" max="16133" width="5.5703125" style="18" bestFit="1" customWidth="1"/>
    <col min="16134" max="16134" width="21.28515625" style="18" customWidth="1"/>
    <col min="16135" max="16161" width="23.7109375" style="18" customWidth="1"/>
    <col min="16162" max="16384" width="9.140625" style="18"/>
  </cols>
  <sheetData>
    <row r="1" spans="2:35" ht="15.75" thickBot="1" x14ac:dyDescent="0.25"/>
    <row r="2" spans="2:35" s="8" customFormat="1" ht="16.5" customHeight="1" thickBot="1" x14ac:dyDescent="0.3">
      <c r="B2" s="73" t="s">
        <v>90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/>
    </row>
    <row r="3" spans="2:35" s="8" customFormat="1" ht="16.5" customHeight="1" thickBot="1" x14ac:dyDescent="0.3">
      <c r="B3" s="76" t="s">
        <v>99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</row>
    <row r="4" spans="2:35" s="8" customFormat="1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100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101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6" t="s">
        <v>102</v>
      </c>
      <c r="W4" s="71" t="s">
        <v>11</v>
      </c>
      <c r="X4" s="66" t="s">
        <v>24</v>
      </c>
      <c r="Y4" s="66" t="s">
        <v>94</v>
      </c>
      <c r="Z4" s="66" t="s">
        <v>14</v>
      </c>
      <c r="AA4" s="66" t="s">
        <v>103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104</v>
      </c>
      <c r="AI4" s="66" t="s">
        <v>16</v>
      </c>
    </row>
    <row r="5" spans="2:35" s="8" customFormat="1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66"/>
      <c r="W5" s="71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s="34" customFormat="1" ht="15.75" thickBot="1" x14ac:dyDescent="0.25">
      <c r="B6" s="30" t="s">
        <v>105</v>
      </c>
      <c r="C6" s="30">
        <v>1</v>
      </c>
      <c r="D6" s="30"/>
      <c r="E6" s="33"/>
      <c r="F6" s="3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2:35" s="34" customFormat="1" ht="15.75" thickBot="1" x14ac:dyDescent="0.25">
      <c r="B7" s="30" t="s">
        <v>106</v>
      </c>
      <c r="C7" s="30">
        <v>1</v>
      </c>
      <c r="D7" s="30"/>
      <c r="E7" s="33"/>
      <c r="F7" s="3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2:35" s="34" customFormat="1" ht="15.75" thickBot="1" x14ac:dyDescent="0.25">
      <c r="B8" s="30" t="s">
        <v>106</v>
      </c>
      <c r="C8" s="30">
        <v>2</v>
      </c>
      <c r="D8" s="30" t="s">
        <v>25</v>
      </c>
      <c r="E8" s="33"/>
      <c r="F8" s="3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s="34" customFormat="1" ht="15.75" thickBot="1" x14ac:dyDescent="0.25">
      <c r="B9" s="30" t="s">
        <v>106</v>
      </c>
      <c r="C9" s="30">
        <v>2</v>
      </c>
      <c r="D9" s="30" t="s">
        <v>26</v>
      </c>
      <c r="E9" s="33"/>
      <c r="F9" s="33"/>
      <c r="G9" s="30">
        <v>1</v>
      </c>
      <c r="H9" s="30">
        <v>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s="34" customFormat="1" ht="15.75" thickBot="1" x14ac:dyDescent="0.25">
      <c r="B10" s="30" t="s">
        <v>106</v>
      </c>
      <c r="C10" s="30">
        <v>2</v>
      </c>
      <c r="D10" s="30" t="s">
        <v>27</v>
      </c>
      <c r="E10" s="33"/>
      <c r="F10" s="33"/>
      <c r="G10" s="30">
        <v>2</v>
      </c>
      <c r="H10" s="30"/>
      <c r="I10" s="30"/>
      <c r="J10" s="30">
        <v>2</v>
      </c>
      <c r="K10" s="30"/>
      <c r="L10" s="30">
        <v>2</v>
      </c>
      <c r="M10" s="30">
        <v>2</v>
      </c>
      <c r="N10" s="30"/>
      <c r="O10" s="30">
        <v>1</v>
      </c>
      <c r="P10" s="30"/>
      <c r="Q10" s="30"/>
      <c r="R10" s="30"/>
      <c r="S10" s="30"/>
      <c r="T10" s="30"/>
      <c r="U10" s="30"/>
      <c r="V10" s="28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>
        <v>3</v>
      </c>
    </row>
    <row r="11" spans="2:35" s="34" customFormat="1" ht="15.75" thickBot="1" x14ac:dyDescent="0.25">
      <c r="B11" s="30" t="s">
        <v>106</v>
      </c>
      <c r="C11" s="30">
        <v>2</v>
      </c>
      <c r="D11" s="30" t="s">
        <v>28</v>
      </c>
      <c r="E11" s="33"/>
      <c r="F11" s="33"/>
      <c r="G11" s="30">
        <v>2</v>
      </c>
      <c r="H11" s="30"/>
      <c r="I11" s="30"/>
      <c r="J11" s="30">
        <v>53</v>
      </c>
      <c r="K11" s="30"/>
      <c r="L11" s="30">
        <v>5</v>
      </c>
      <c r="M11" s="30">
        <v>47</v>
      </c>
      <c r="N11" s="30"/>
      <c r="O11" s="30">
        <v>1</v>
      </c>
      <c r="P11" s="30"/>
      <c r="Q11" s="30"/>
      <c r="R11" s="30"/>
      <c r="S11" s="30"/>
      <c r="T11" s="30">
        <v>49</v>
      </c>
      <c r="U11" s="30">
        <v>1295000</v>
      </c>
      <c r="V11" s="30">
        <f>U11/T11</f>
        <v>26428.571428571428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5" s="34" customFormat="1" ht="15.75" thickBot="1" x14ac:dyDescent="0.25">
      <c r="B12" s="30" t="s">
        <v>106</v>
      </c>
      <c r="C12" s="30">
        <v>2</v>
      </c>
      <c r="D12" s="30" t="s">
        <v>29</v>
      </c>
      <c r="E12" s="33"/>
      <c r="F12" s="33"/>
      <c r="G12" s="30"/>
      <c r="H12" s="30"/>
      <c r="I12" s="30"/>
      <c r="J12" s="30">
        <v>3</v>
      </c>
      <c r="K12" s="30"/>
      <c r="L12" s="30"/>
      <c r="M12" s="30">
        <v>1</v>
      </c>
      <c r="N12" s="30"/>
      <c r="O12" s="30"/>
      <c r="P12" s="30"/>
      <c r="Q12" s="30"/>
      <c r="R12" s="30"/>
      <c r="S12" s="30"/>
      <c r="T12" s="30">
        <v>1</v>
      </c>
      <c r="U12" s="30">
        <v>8000</v>
      </c>
      <c r="V12" s="30">
        <f>U12/T12</f>
        <v>8000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s="34" customFormat="1" ht="15.75" thickBot="1" x14ac:dyDescent="0.25">
      <c r="B13" s="30" t="s">
        <v>106</v>
      </c>
      <c r="C13" s="30">
        <v>2</v>
      </c>
      <c r="D13" s="30" t="s">
        <v>30</v>
      </c>
      <c r="E13" s="33"/>
      <c r="F13" s="3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s="34" customFormat="1" ht="15.75" thickBot="1" x14ac:dyDescent="0.25">
      <c r="B14" s="30" t="s">
        <v>106</v>
      </c>
      <c r="C14" s="30">
        <v>2</v>
      </c>
      <c r="D14" s="30" t="s">
        <v>31</v>
      </c>
      <c r="E14" s="33"/>
      <c r="F14" s="3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s="34" customFormat="1" ht="15.75" thickBot="1" x14ac:dyDescent="0.25">
      <c r="B15" s="30" t="s">
        <v>107</v>
      </c>
      <c r="C15" s="30">
        <v>1</v>
      </c>
      <c r="D15" s="30" t="s">
        <v>25</v>
      </c>
      <c r="E15" s="33"/>
      <c r="F15" s="3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2:35" s="34" customFormat="1" ht="15.75" thickBot="1" x14ac:dyDescent="0.25">
      <c r="B16" s="30" t="s">
        <v>107</v>
      </c>
      <c r="C16" s="30">
        <v>1</v>
      </c>
      <c r="D16" s="30" t="s">
        <v>26</v>
      </c>
      <c r="E16" s="33"/>
      <c r="F16" s="3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s="34" customFormat="1" ht="15.75" thickBot="1" x14ac:dyDescent="0.25">
      <c r="B17" s="30" t="s">
        <v>107</v>
      </c>
      <c r="C17" s="30">
        <v>1</v>
      </c>
      <c r="D17" s="30" t="s">
        <v>27</v>
      </c>
      <c r="E17" s="33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s="8" customFormat="1" ht="15.75" x14ac:dyDescent="0.25">
      <c r="B18" s="65" t="s">
        <v>98</v>
      </c>
      <c r="C18" s="65"/>
      <c r="D18" s="65"/>
      <c r="E18" s="65"/>
      <c r="F18" s="65"/>
      <c r="G18" s="15">
        <f>SUM(G6:G17)</f>
        <v>5</v>
      </c>
      <c r="H18" s="15">
        <f t="shared" ref="H18:AI18" si="0">SUM(H6:H17)</f>
        <v>1</v>
      </c>
      <c r="I18" s="15">
        <f t="shared" si="0"/>
        <v>0</v>
      </c>
      <c r="J18" s="15">
        <f t="shared" si="0"/>
        <v>58</v>
      </c>
      <c r="K18" s="15">
        <f t="shared" si="0"/>
        <v>0</v>
      </c>
      <c r="L18" s="15">
        <f t="shared" si="0"/>
        <v>7</v>
      </c>
      <c r="M18" s="15">
        <f t="shared" si="0"/>
        <v>50</v>
      </c>
      <c r="N18" s="15">
        <f t="shared" si="0"/>
        <v>0</v>
      </c>
      <c r="O18" s="15">
        <f t="shared" si="0"/>
        <v>2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50</v>
      </c>
      <c r="U18" s="15">
        <f t="shared" si="0"/>
        <v>1303000</v>
      </c>
      <c r="V18" s="15">
        <f t="shared" ref="V18" si="1">U18/T18</f>
        <v>26060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 t="shared" si="0"/>
        <v>0</v>
      </c>
      <c r="AA18" s="15">
        <f t="shared" si="0"/>
        <v>0</v>
      </c>
      <c r="AB18" s="15">
        <f t="shared" si="0"/>
        <v>0</v>
      </c>
      <c r="AC18" s="15">
        <f t="shared" si="0"/>
        <v>0</v>
      </c>
      <c r="AD18" s="15">
        <f t="shared" si="0"/>
        <v>0</v>
      </c>
      <c r="AE18" s="1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15">
        <f t="shared" si="0"/>
        <v>3</v>
      </c>
    </row>
  </sheetData>
  <mergeCells count="33"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AF4:AF5"/>
    <mergeCell ref="AG4:AG5"/>
    <mergeCell ref="AH4:AH5"/>
    <mergeCell ref="AI4:AI5"/>
    <mergeCell ref="AD4:AD5"/>
    <mergeCell ref="AE4:AE5"/>
    <mergeCell ref="B18:F18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S4:S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P10:S10 P11:R17 S12:S17 N12:O17 G15:H17 J13:M17 I14:I17 P8:AI8 W9:AI17 P9:V9 T13:V17 V11:V12">
      <formula1>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AK9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7" ht="15.75" thickBot="1" x14ac:dyDescent="0.3"/>
    <row r="2" spans="2:37" ht="16.5" customHeight="1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7" ht="16.5" thickBot="1" x14ac:dyDescent="0.3">
      <c r="B3" s="72" t="s">
        <v>137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2:37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78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6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7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66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7" s="31" customFormat="1" ht="15.75" thickBot="1" x14ac:dyDescent="0.3">
      <c r="B6" s="23">
        <v>13</v>
      </c>
      <c r="C6" s="23">
        <v>1</v>
      </c>
      <c r="D6" s="23"/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7" s="31" customFormat="1" ht="15.75" thickBot="1" x14ac:dyDescent="0.3">
      <c r="B7" s="23">
        <v>13</v>
      </c>
      <c r="C7" s="23">
        <v>2</v>
      </c>
      <c r="D7" s="23" t="s">
        <v>25</v>
      </c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7" s="31" customFormat="1" ht="15.75" thickBot="1" x14ac:dyDescent="0.3">
      <c r="B8" s="23">
        <v>13</v>
      </c>
      <c r="C8" s="23">
        <v>2</v>
      </c>
      <c r="D8" s="23" t="s">
        <v>26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37" ht="15.75" x14ac:dyDescent="0.25">
      <c r="B9" s="65" t="s">
        <v>98</v>
      </c>
      <c r="C9" s="65"/>
      <c r="D9" s="65"/>
      <c r="E9" s="65"/>
      <c r="F9" s="65"/>
      <c r="G9" s="15">
        <f>SUM(G6:G8)</f>
        <v>0</v>
      </c>
      <c r="H9" s="15">
        <f t="shared" ref="H9:AI9" si="0">SUM(H6:H8)</f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5">
        <f t="shared" si="0"/>
        <v>0</v>
      </c>
      <c r="V9" s="15">
        <v>0</v>
      </c>
      <c r="W9" s="15">
        <f t="shared" si="0"/>
        <v>0</v>
      </c>
      <c r="X9" s="15">
        <f t="shared" si="0"/>
        <v>0</v>
      </c>
      <c r="Y9" s="15"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5">
        <f t="shared" si="0"/>
        <v>0</v>
      </c>
      <c r="AJ9" s="15"/>
      <c r="AK9" s="15"/>
    </row>
  </sheetData>
  <dataConsolidate/>
  <mergeCells count="33">
    <mergeCell ref="B9:F9"/>
    <mergeCell ref="V4:V5"/>
    <mergeCell ref="Y4:Y5"/>
    <mergeCell ref="R4:R5"/>
    <mergeCell ref="S4:S5"/>
    <mergeCell ref="Q4:Q5"/>
    <mergeCell ref="U4:U5"/>
    <mergeCell ref="AD4:AD5"/>
    <mergeCell ref="AE4:AE5"/>
    <mergeCell ref="AF4:AF5"/>
    <mergeCell ref="T4:T5"/>
    <mergeCell ref="P4:P5"/>
    <mergeCell ref="X4:X5"/>
    <mergeCell ref="Z4:Z5"/>
    <mergeCell ref="AA4:AA5"/>
    <mergeCell ref="AB4:AB5"/>
    <mergeCell ref="AC4:AC5"/>
    <mergeCell ref="AH4:AH5"/>
    <mergeCell ref="AI4:AI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AG4:AG5"/>
    <mergeCell ref="W4:W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W8 Z6:AI8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0:Y1048576 X1:X8 Y1:Y3 Y6:Y8"/>
  </dataValidations>
  <pageMargins left="0.7" right="0.7" top="0.78740157499999996" bottom="0.78740157499999996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M11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39" ht="15.75" thickBot="1" x14ac:dyDescent="0.3"/>
    <row r="2" spans="2:39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s="25" customFormat="1" ht="16.5" thickBot="1" x14ac:dyDescent="0.3">
      <c r="B3" s="69" t="s">
        <v>138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39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79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6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39" ht="84.75" customHeight="1" thickBot="1" x14ac:dyDescent="0.3">
      <c r="B5" s="70"/>
      <c r="C5" s="70"/>
      <c r="D5" s="70"/>
      <c r="E5" s="66"/>
      <c r="F5" s="66"/>
      <c r="G5" s="66"/>
      <c r="H5" s="66"/>
      <c r="I5" s="7" t="s">
        <v>18</v>
      </c>
      <c r="J5" s="7" t="s">
        <v>19</v>
      </c>
      <c r="K5" s="7" t="s">
        <v>20</v>
      </c>
      <c r="L5" s="7" t="s">
        <v>22</v>
      </c>
      <c r="M5" s="7" t="s">
        <v>19</v>
      </c>
      <c r="N5" s="7" t="s">
        <v>20</v>
      </c>
      <c r="O5" s="66"/>
      <c r="P5" s="66"/>
      <c r="Q5" s="66"/>
      <c r="R5" s="66"/>
      <c r="S5" s="66"/>
      <c r="T5" s="66"/>
      <c r="U5" s="66"/>
      <c r="V5" s="66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9" s="31" customFormat="1" ht="15.75" thickBot="1" x14ac:dyDescent="0.3">
      <c r="B6" s="23" t="s">
        <v>163</v>
      </c>
      <c r="C6" s="23">
        <v>1</v>
      </c>
      <c r="D6" s="23"/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39" s="31" customFormat="1" ht="15.75" thickBot="1" x14ac:dyDescent="0.3">
      <c r="B7" s="23">
        <v>28</v>
      </c>
      <c r="C7" s="23">
        <v>1</v>
      </c>
      <c r="D7" s="23"/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39" s="31" customFormat="1" ht="15.75" thickBot="1" x14ac:dyDescent="0.3">
      <c r="B8" s="23">
        <v>28</v>
      </c>
      <c r="C8" s="23">
        <v>2</v>
      </c>
      <c r="D8" s="23"/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1</v>
      </c>
      <c r="AE8" s="30">
        <v>0</v>
      </c>
      <c r="AF8" s="30">
        <v>0</v>
      </c>
      <c r="AG8" s="30">
        <v>0</v>
      </c>
      <c r="AH8" s="30">
        <v>1</v>
      </c>
      <c r="AI8" s="30">
        <v>0</v>
      </c>
    </row>
    <row r="9" spans="2:39" s="31" customFormat="1" ht="15.75" thickBot="1" x14ac:dyDescent="0.3">
      <c r="B9" s="23">
        <v>28</v>
      </c>
      <c r="C9" s="23">
        <v>3</v>
      </c>
      <c r="D9" s="23" t="s">
        <v>25</v>
      </c>
      <c r="E9" s="23"/>
      <c r="F9" s="23"/>
      <c r="G9" s="30">
        <v>1</v>
      </c>
      <c r="H9" s="30">
        <v>0</v>
      </c>
      <c r="I9" s="30">
        <v>0</v>
      </c>
      <c r="J9" s="30">
        <v>1</v>
      </c>
      <c r="K9" s="30">
        <v>0</v>
      </c>
      <c r="L9" s="30">
        <v>0</v>
      </c>
      <c r="M9" s="30">
        <v>1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1</v>
      </c>
      <c r="T9" s="30">
        <v>0</v>
      </c>
      <c r="U9" s="30">
        <v>0</v>
      </c>
      <c r="V9" s="30">
        <v>0</v>
      </c>
      <c r="W9" s="30">
        <v>0</v>
      </c>
      <c r="X9" s="32">
        <v>0</v>
      </c>
      <c r="Y9" s="32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</row>
    <row r="10" spans="2:39" s="31" customFormat="1" ht="15.75" thickBot="1" x14ac:dyDescent="0.3">
      <c r="B10" s="23">
        <v>28</v>
      </c>
      <c r="C10" s="23">
        <v>3</v>
      </c>
      <c r="D10" s="23" t="s">
        <v>26</v>
      </c>
      <c r="E10" s="23"/>
      <c r="F10" s="2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2">
        <v>0</v>
      </c>
      <c r="Y10" s="32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</row>
    <row r="11" spans="2:39" ht="15.75" x14ac:dyDescent="0.25">
      <c r="B11" s="65" t="s">
        <v>98</v>
      </c>
      <c r="C11" s="65"/>
      <c r="D11" s="65"/>
      <c r="E11" s="65"/>
      <c r="F11" s="65"/>
      <c r="G11" s="15">
        <f>SUM(G7:G10)</f>
        <v>1</v>
      </c>
      <c r="H11" s="15">
        <f t="shared" ref="H11:AI11" si="0">SUM(H7:H10)</f>
        <v>0</v>
      </c>
      <c r="I11" s="15">
        <f t="shared" si="0"/>
        <v>0</v>
      </c>
      <c r="J11" s="15">
        <f t="shared" si="0"/>
        <v>1</v>
      </c>
      <c r="K11" s="15">
        <f t="shared" si="0"/>
        <v>0</v>
      </c>
      <c r="L11" s="15">
        <f t="shared" si="0"/>
        <v>0</v>
      </c>
      <c r="M11" s="15">
        <f t="shared" si="0"/>
        <v>1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1</v>
      </c>
      <c r="T11" s="15">
        <f t="shared" si="0"/>
        <v>0</v>
      </c>
      <c r="U11" s="15">
        <f t="shared" si="0"/>
        <v>0</v>
      </c>
      <c r="V11" s="15">
        <v>0</v>
      </c>
      <c r="W11" s="15">
        <f t="shared" si="0"/>
        <v>0</v>
      </c>
      <c r="X11" s="15">
        <f t="shared" si="0"/>
        <v>0</v>
      </c>
      <c r="Y11" s="15"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1</v>
      </c>
      <c r="AE11" s="15">
        <f t="shared" si="0"/>
        <v>0</v>
      </c>
      <c r="AF11" s="15">
        <f t="shared" si="0"/>
        <v>0</v>
      </c>
      <c r="AG11" s="15">
        <f t="shared" si="0"/>
        <v>0</v>
      </c>
      <c r="AH11" s="15">
        <f t="shared" si="0"/>
        <v>1</v>
      </c>
      <c r="AI11" s="15">
        <f t="shared" si="0"/>
        <v>0</v>
      </c>
      <c r="AJ11" s="15"/>
      <c r="AK11" s="15"/>
      <c r="AL11" s="15"/>
      <c r="AM11" s="15"/>
    </row>
  </sheetData>
  <mergeCells count="33">
    <mergeCell ref="B11:F11"/>
    <mergeCell ref="V4:V5"/>
    <mergeCell ref="Y4:Y5"/>
    <mergeCell ref="Z4:Z5"/>
    <mergeCell ref="AH4:AH5"/>
    <mergeCell ref="S4:S5"/>
    <mergeCell ref="T4:T5"/>
    <mergeCell ref="U4:U5"/>
    <mergeCell ref="W4:W5"/>
    <mergeCell ref="X4:X5"/>
    <mergeCell ref="AI4:AI5"/>
    <mergeCell ref="AB4:AB5"/>
    <mergeCell ref="AC4:AC5"/>
    <mergeCell ref="AD4:AD5"/>
    <mergeCell ref="AE4:AE5"/>
    <mergeCell ref="AF4:AF5"/>
    <mergeCell ref="AG4:AG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7:AI10 G7:W1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2:Y1048576 Y1:Y3 X1:X5 X7:Y10"/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B1:AO9"/>
  <sheetViews>
    <sheetView zoomScale="80" zoomScaleNormal="80" workbookViewId="0">
      <selection activeCell="W15" sqref="W15"/>
    </sheetView>
  </sheetViews>
  <sheetFormatPr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3" width="23.7109375" style="8" customWidth="1"/>
    <col min="24" max="25" width="23.7109375" style="11" customWidth="1"/>
    <col min="26" max="35" width="23.7109375" style="8" customWidth="1"/>
    <col min="36" max="16384" width="9.140625" style="8"/>
  </cols>
  <sheetData>
    <row r="1" spans="2:41" ht="15.75" thickBot="1" x14ac:dyDescent="0.3"/>
    <row r="2" spans="2:41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41" ht="16.5" thickBot="1" x14ac:dyDescent="0.3">
      <c r="B3" s="69" t="s">
        <v>139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2:41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76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66" t="s">
        <v>102</v>
      </c>
      <c r="W4" s="66" t="s">
        <v>11</v>
      </c>
      <c r="X4" s="71" t="s">
        <v>24</v>
      </c>
      <c r="Y4" s="66" t="s">
        <v>94</v>
      </c>
      <c r="Z4" s="66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2:41" ht="84.75" customHeight="1" thickBot="1" x14ac:dyDescent="0.3">
      <c r="B5" s="70"/>
      <c r="C5" s="70"/>
      <c r="D5" s="70"/>
      <c r="E5" s="66"/>
      <c r="F5" s="66"/>
      <c r="G5" s="66"/>
      <c r="H5" s="66"/>
      <c r="I5" s="12" t="s">
        <v>18</v>
      </c>
      <c r="J5" s="12" t="s">
        <v>19</v>
      </c>
      <c r="K5" s="12" t="s">
        <v>20</v>
      </c>
      <c r="L5" s="12" t="s">
        <v>22</v>
      </c>
      <c r="M5" s="12" t="s">
        <v>19</v>
      </c>
      <c r="N5" s="12" t="s">
        <v>20</v>
      </c>
      <c r="O5" s="66"/>
      <c r="P5" s="66"/>
      <c r="Q5" s="66"/>
      <c r="R5" s="66"/>
      <c r="S5" s="66"/>
      <c r="T5" s="66"/>
      <c r="U5" s="66"/>
      <c r="V5" s="66"/>
      <c r="W5" s="66"/>
      <c r="X5" s="71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41" s="31" customFormat="1" ht="15.75" thickBot="1" x14ac:dyDescent="0.3">
      <c r="B6" s="23" t="s">
        <v>89</v>
      </c>
      <c r="C6" s="23">
        <v>1</v>
      </c>
      <c r="D6" s="23"/>
      <c r="E6" s="23"/>
      <c r="F6" s="23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2">
        <v>0</v>
      </c>
      <c r="Y6" s="32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</row>
    <row r="7" spans="2:41" s="31" customFormat="1" ht="15.75" thickBot="1" x14ac:dyDescent="0.3">
      <c r="B7" s="23" t="s">
        <v>89</v>
      </c>
      <c r="C7" s="23">
        <v>2</v>
      </c>
      <c r="D7" s="23" t="s">
        <v>25</v>
      </c>
      <c r="E7" s="23"/>
      <c r="F7" s="23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2">
        <v>0</v>
      </c>
      <c r="Y7" s="32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</row>
    <row r="8" spans="2:41" s="31" customFormat="1" ht="15.75" thickBot="1" x14ac:dyDescent="0.3">
      <c r="B8" s="23" t="s">
        <v>89</v>
      </c>
      <c r="C8" s="23">
        <v>2</v>
      </c>
      <c r="D8" s="23" t="s">
        <v>26</v>
      </c>
      <c r="E8" s="23"/>
      <c r="F8" s="2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2">
        <v>0</v>
      </c>
      <c r="Y8" s="32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</row>
    <row r="9" spans="2:41" ht="15.75" x14ac:dyDescent="0.25">
      <c r="B9" s="65" t="s">
        <v>98</v>
      </c>
      <c r="C9" s="65"/>
      <c r="D9" s="65"/>
      <c r="E9" s="65"/>
      <c r="F9" s="65"/>
      <c r="G9" s="15">
        <f>SUM(G6:G8)</f>
        <v>0</v>
      </c>
      <c r="H9" s="15">
        <f t="shared" ref="H9:AI9" si="0">SUM(H6:H8)</f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5">
        <f t="shared" si="0"/>
        <v>0</v>
      </c>
      <c r="V9" s="15">
        <v>0</v>
      </c>
      <c r="W9" s="15">
        <f t="shared" si="0"/>
        <v>0</v>
      </c>
      <c r="X9" s="15">
        <f t="shared" si="0"/>
        <v>0</v>
      </c>
      <c r="Y9" s="15"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5">
        <f t="shared" si="0"/>
        <v>0</v>
      </c>
      <c r="AJ9" s="15"/>
      <c r="AK9" s="15"/>
      <c r="AL9" s="15"/>
      <c r="AM9" s="15"/>
      <c r="AN9" s="15"/>
      <c r="AO9" s="15"/>
    </row>
  </sheetData>
  <mergeCells count="33">
    <mergeCell ref="B9:F9"/>
    <mergeCell ref="V4:V5"/>
    <mergeCell ref="Y4:Y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Z4:Z5"/>
    <mergeCell ref="AH4:AH5"/>
    <mergeCell ref="AI4:AI5"/>
    <mergeCell ref="AB4:AB5"/>
    <mergeCell ref="AC4:AC5"/>
    <mergeCell ref="AD4:AD5"/>
    <mergeCell ref="AE4:AE5"/>
    <mergeCell ref="AF4:AF5"/>
    <mergeCell ref="AG4:AG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X10:Y1048576 X1:X8 Y1:Y3 Y6:Y9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Z6:AI8 G6:U8 W6:W8 V6:V9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I53"/>
  <sheetViews>
    <sheetView zoomScale="80" zoomScaleNormal="80" workbookViewId="0">
      <pane xSplit="6" ySplit="5" topLeftCell="G6" activePane="bottomRight" state="frozen"/>
      <selection activeCell="W15" sqref="W15"/>
      <selection pane="topRight" activeCell="W15" sqref="W15"/>
      <selection pane="bottomLeft" activeCell="W15" sqref="W15"/>
      <selection pane="bottomRight" activeCell="W15" sqref="W15"/>
    </sheetView>
  </sheetViews>
  <sheetFormatPr defaultColWidth="9.140625" defaultRowHeight="15" x14ac:dyDescent="0.25"/>
  <cols>
    <col min="1" max="1" width="9.140625" style="8"/>
    <col min="2" max="2" width="5.85546875" style="8" bestFit="1" customWidth="1"/>
    <col min="3" max="4" width="8" style="8" bestFit="1" customWidth="1"/>
    <col min="5" max="5" width="5.5703125" style="8" bestFit="1" customWidth="1"/>
    <col min="6" max="6" width="21.28515625" style="8" customWidth="1"/>
    <col min="7" max="21" width="23.7109375" style="8" customWidth="1"/>
    <col min="22" max="22" width="23.7109375" style="15" customWidth="1"/>
    <col min="23" max="35" width="23.7109375" style="8" customWidth="1"/>
    <col min="36" max="16384" width="9.140625" style="8"/>
  </cols>
  <sheetData>
    <row r="1" spans="1:35" ht="15.75" thickBot="1" x14ac:dyDescent="0.3"/>
    <row r="2" spans="1:35" ht="16.5" thickBot="1" x14ac:dyDescent="0.3">
      <c r="B2" s="68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1:35" ht="16.5" thickBot="1" x14ac:dyDescent="0.3">
      <c r="B3" s="69" t="s">
        <v>108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ht="37.5" customHeight="1" thickBot="1" x14ac:dyDescent="0.3">
      <c r="B4" s="70" t="s">
        <v>0</v>
      </c>
      <c r="C4" s="70" t="s">
        <v>1</v>
      </c>
      <c r="D4" s="70" t="s">
        <v>2</v>
      </c>
      <c r="E4" s="66" t="s">
        <v>3</v>
      </c>
      <c r="F4" s="66" t="s">
        <v>109</v>
      </c>
      <c r="G4" s="66" t="s">
        <v>71</v>
      </c>
      <c r="H4" s="66" t="s">
        <v>5</v>
      </c>
      <c r="I4" s="66" t="s">
        <v>6</v>
      </c>
      <c r="J4" s="66"/>
      <c r="K4" s="66"/>
      <c r="L4" s="66" t="s">
        <v>21</v>
      </c>
      <c r="M4" s="66"/>
      <c r="N4" s="66"/>
      <c r="O4" s="66" t="s">
        <v>13</v>
      </c>
      <c r="P4" s="66" t="s">
        <v>73</v>
      </c>
      <c r="Q4" s="66" t="s">
        <v>7</v>
      </c>
      <c r="R4" s="66" t="s">
        <v>8</v>
      </c>
      <c r="S4" s="66" t="s">
        <v>9</v>
      </c>
      <c r="T4" s="66" t="s">
        <v>10</v>
      </c>
      <c r="U4" s="66" t="s">
        <v>23</v>
      </c>
      <c r="V4" s="79" t="s">
        <v>102</v>
      </c>
      <c r="W4" s="66" t="s">
        <v>11</v>
      </c>
      <c r="X4" s="81" t="s">
        <v>24</v>
      </c>
      <c r="Y4" s="66" t="s">
        <v>94</v>
      </c>
      <c r="Z4" s="81" t="s">
        <v>14</v>
      </c>
      <c r="AA4" s="66" t="s">
        <v>70</v>
      </c>
      <c r="AB4" s="66" t="s">
        <v>12</v>
      </c>
      <c r="AC4" s="66" t="s">
        <v>15</v>
      </c>
      <c r="AD4" s="66" t="s">
        <v>4</v>
      </c>
      <c r="AE4" s="66" t="s">
        <v>69</v>
      </c>
      <c r="AF4" s="66" t="s">
        <v>68</v>
      </c>
      <c r="AG4" s="66" t="s">
        <v>17</v>
      </c>
      <c r="AH4" s="66" t="s">
        <v>74</v>
      </c>
      <c r="AI4" s="66" t="s">
        <v>16</v>
      </c>
    </row>
    <row r="5" spans="1:35" ht="84.75" customHeight="1" thickBot="1" x14ac:dyDescent="0.3">
      <c r="B5" s="70"/>
      <c r="C5" s="70"/>
      <c r="D5" s="70"/>
      <c r="E5" s="66"/>
      <c r="F5" s="66"/>
      <c r="G5" s="66"/>
      <c r="H5" s="66"/>
      <c r="I5" s="13" t="s">
        <v>18</v>
      </c>
      <c r="J5" s="13" t="s">
        <v>19</v>
      </c>
      <c r="K5" s="13" t="s">
        <v>20</v>
      </c>
      <c r="L5" s="13" t="s">
        <v>22</v>
      </c>
      <c r="M5" s="13" t="s">
        <v>19</v>
      </c>
      <c r="N5" s="13" t="s">
        <v>20</v>
      </c>
      <c r="O5" s="66"/>
      <c r="P5" s="66"/>
      <c r="Q5" s="66"/>
      <c r="R5" s="66"/>
      <c r="S5" s="66"/>
      <c r="T5" s="66"/>
      <c r="U5" s="66"/>
      <c r="V5" s="80"/>
      <c r="W5" s="66"/>
      <c r="X5" s="82"/>
      <c r="Y5" s="66"/>
      <c r="Z5" s="82"/>
      <c r="AA5" s="66"/>
      <c r="AB5" s="66"/>
      <c r="AC5" s="66"/>
      <c r="AD5" s="66"/>
      <c r="AE5" s="66"/>
      <c r="AF5" s="66"/>
      <c r="AG5" s="66"/>
      <c r="AH5" s="66"/>
      <c r="AI5" s="66"/>
    </row>
    <row r="6" spans="1:35" s="31" customFormat="1" ht="15.75" thickBot="1" x14ac:dyDescent="0.3">
      <c r="A6" s="35"/>
      <c r="B6" s="23" t="s">
        <v>36</v>
      </c>
      <c r="C6" s="23">
        <v>1</v>
      </c>
      <c r="D6" s="23" t="s">
        <v>25</v>
      </c>
      <c r="E6" s="23"/>
      <c r="F6" s="36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7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31" customFormat="1" ht="15.75" thickBot="1" x14ac:dyDescent="0.3">
      <c r="A7" s="35"/>
      <c r="B7" s="23" t="s">
        <v>36</v>
      </c>
      <c r="C7" s="23">
        <v>1</v>
      </c>
      <c r="D7" s="23" t="s">
        <v>26</v>
      </c>
      <c r="E7" s="23"/>
      <c r="F7" s="36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7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5.75" thickBot="1" x14ac:dyDescent="0.3">
      <c r="A8" s="35"/>
      <c r="B8" s="23" t="s">
        <v>36</v>
      </c>
      <c r="C8" s="23">
        <v>1</v>
      </c>
      <c r="D8" s="23" t="s">
        <v>27</v>
      </c>
      <c r="E8" s="23"/>
      <c r="F8" s="36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7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31" customFormat="1" ht="15.75" thickBot="1" x14ac:dyDescent="0.3">
      <c r="A9" s="35"/>
      <c r="B9" s="23" t="s">
        <v>36</v>
      </c>
      <c r="C9" s="23">
        <v>1</v>
      </c>
      <c r="D9" s="23" t="s">
        <v>28</v>
      </c>
      <c r="E9" s="23"/>
      <c r="F9" s="36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7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31" customFormat="1" ht="15.75" thickBot="1" x14ac:dyDescent="0.3">
      <c r="A10" s="35"/>
      <c r="B10" s="23" t="s">
        <v>36</v>
      </c>
      <c r="C10" s="23">
        <v>1</v>
      </c>
      <c r="D10" s="23" t="s">
        <v>29</v>
      </c>
      <c r="E10" s="23"/>
      <c r="F10" s="36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7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31" customFormat="1" ht="15.75" thickBot="1" x14ac:dyDescent="0.3">
      <c r="A11" s="35"/>
      <c r="B11" s="23" t="s">
        <v>36</v>
      </c>
      <c r="C11" s="23">
        <v>1</v>
      </c>
      <c r="D11" s="23" t="s">
        <v>30</v>
      </c>
      <c r="E11" s="23"/>
      <c r="F11" s="36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7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31" customFormat="1" ht="15.75" thickBot="1" x14ac:dyDescent="0.3">
      <c r="A12" s="35"/>
      <c r="B12" s="23" t="s">
        <v>36</v>
      </c>
      <c r="C12" s="23">
        <v>1</v>
      </c>
      <c r="D12" s="23" t="s">
        <v>31</v>
      </c>
      <c r="E12" s="23"/>
      <c r="F12" s="36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7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31" customFormat="1" ht="15.75" thickBot="1" x14ac:dyDescent="0.3">
      <c r="A13" s="35"/>
      <c r="B13" s="23" t="s">
        <v>36</v>
      </c>
      <c r="C13" s="23">
        <v>1</v>
      </c>
      <c r="D13" s="23" t="s">
        <v>32</v>
      </c>
      <c r="E13" s="23"/>
      <c r="F13" s="36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7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s="31" customFormat="1" ht="15.75" thickBot="1" x14ac:dyDescent="0.3">
      <c r="A14" s="35"/>
      <c r="B14" s="23" t="s">
        <v>36</v>
      </c>
      <c r="C14" s="23">
        <v>1</v>
      </c>
      <c r="D14" s="23" t="s">
        <v>33</v>
      </c>
      <c r="E14" s="23"/>
      <c r="F14" s="36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7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s="31" customFormat="1" ht="15.75" thickBot="1" x14ac:dyDescent="0.3">
      <c r="A15" s="35"/>
      <c r="B15" s="23" t="s">
        <v>36</v>
      </c>
      <c r="C15" s="23">
        <v>1</v>
      </c>
      <c r="D15" s="23" t="s">
        <v>34</v>
      </c>
      <c r="E15" s="23"/>
      <c r="F15" s="36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7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s="31" customFormat="1" ht="15.75" thickBot="1" x14ac:dyDescent="0.3">
      <c r="A16" s="35"/>
      <c r="B16" s="23" t="s">
        <v>36</v>
      </c>
      <c r="C16" s="23">
        <v>1</v>
      </c>
      <c r="D16" s="23" t="s">
        <v>39</v>
      </c>
      <c r="E16" s="23"/>
      <c r="F16" s="36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7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31" customFormat="1" ht="15.75" thickBot="1" x14ac:dyDescent="0.3">
      <c r="A17" s="35"/>
      <c r="B17" s="23" t="s">
        <v>36</v>
      </c>
      <c r="C17" s="23">
        <v>2</v>
      </c>
      <c r="D17" s="23" t="s">
        <v>25</v>
      </c>
      <c r="E17" s="23"/>
      <c r="F17" s="36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7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s="31" customFormat="1" ht="15.75" thickBot="1" x14ac:dyDescent="0.3">
      <c r="A18" s="35"/>
      <c r="B18" s="23" t="s">
        <v>36</v>
      </c>
      <c r="C18" s="23">
        <v>2</v>
      </c>
      <c r="D18" s="23" t="s">
        <v>26</v>
      </c>
      <c r="E18" s="23"/>
      <c r="F18" s="36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7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s="31" customFormat="1" ht="15.75" thickBot="1" x14ac:dyDescent="0.3">
      <c r="A19" s="35"/>
      <c r="B19" s="23" t="s">
        <v>36</v>
      </c>
      <c r="C19" s="23">
        <v>2</v>
      </c>
      <c r="D19" s="23" t="s">
        <v>27</v>
      </c>
      <c r="E19" s="23"/>
      <c r="F19" s="36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7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s="31" customFormat="1" ht="15.75" thickBot="1" x14ac:dyDescent="0.3">
      <c r="A20" s="35"/>
      <c r="B20" s="23" t="s">
        <v>36</v>
      </c>
      <c r="C20" s="23">
        <v>2</v>
      </c>
      <c r="D20" s="23" t="s">
        <v>28</v>
      </c>
      <c r="E20" s="23"/>
      <c r="F20" s="36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7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s="31" customFormat="1" ht="15.75" thickBot="1" x14ac:dyDescent="0.3">
      <c r="A21" s="35"/>
      <c r="B21" s="23" t="s">
        <v>36</v>
      </c>
      <c r="C21" s="23">
        <v>2</v>
      </c>
      <c r="D21" s="23" t="s">
        <v>29</v>
      </c>
      <c r="E21" s="23"/>
      <c r="F21" s="36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7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s="31" customFormat="1" ht="15.75" thickBot="1" x14ac:dyDescent="0.3">
      <c r="A22" s="35"/>
      <c r="B22" s="23" t="s">
        <v>36</v>
      </c>
      <c r="C22" s="23">
        <v>2</v>
      </c>
      <c r="D22" s="23" t="s">
        <v>30</v>
      </c>
      <c r="E22" s="23"/>
      <c r="F22" s="36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7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s="31" customFormat="1" ht="15.75" thickBot="1" x14ac:dyDescent="0.3">
      <c r="A23" s="35"/>
      <c r="B23" s="23" t="s">
        <v>36</v>
      </c>
      <c r="C23" s="23">
        <v>2</v>
      </c>
      <c r="D23" s="23" t="s">
        <v>31</v>
      </c>
      <c r="E23" s="23"/>
      <c r="F23" s="36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7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s="31" customFormat="1" ht="15.75" thickBot="1" x14ac:dyDescent="0.3">
      <c r="A24" s="35"/>
      <c r="B24" s="23" t="s">
        <v>36</v>
      </c>
      <c r="C24" s="23">
        <v>2</v>
      </c>
      <c r="D24" s="23" t="s">
        <v>32</v>
      </c>
      <c r="E24" s="23"/>
      <c r="F24" s="36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7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s="31" customFormat="1" ht="15.75" thickBot="1" x14ac:dyDescent="0.3">
      <c r="A25" s="35"/>
      <c r="B25" s="23" t="s">
        <v>36</v>
      </c>
      <c r="C25" s="23">
        <v>2</v>
      </c>
      <c r="D25" s="23" t="s">
        <v>33</v>
      </c>
      <c r="E25" s="23"/>
      <c r="F25" s="36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7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31" customFormat="1" ht="15.75" thickBot="1" x14ac:dyDescent="0.3">
      <c r="A26" s="35"/>
      <c r="B26" s="23" t="s">
        <v>36</v>
      </c>
      <c r="C26" s="23">
        <v>2</v>
      </c>
      <c r="D26" s="23" t="s">
        <v>34</v>
      </c>
      <c r="E26" s="23"/>
      <c r="F26" s="36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7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31" customFormat="1" ht="15.75" thickBot="1" x14ac:dyDescent="0.3">
      <c r="A27" s="35"/>
      <c r="B27" s="23" t="s">
        <v>36</v>
      </c>
      <c r="C27" s="23">
        <v>2</v>
      </c>
      <c r="D27" s="23" t="s">
        <v>39</v>
      </c>
      <c r="E27" s="23"/>
      <c r="F27" s="36"/>
      <c r="G27" s="30"/>
      <c r="H27" s="30"/>
      <c r="I27" s="30"/>
      <c r="J27" s="30">
        <v>7</v>
      </c>
      <c r="K27" s="30"/>
      <c r="L27" s="30">
        <v>1</v>
      </c>
      <c r="M27" s="30">
        <v>5</v>
      </c>
      <c r="N27" s="30"/>
      <c r="O27" s="30"/>
      <c r="P27" s="30"/>
      <c r="Q27" s="30"/>
      <c r="R27" s="30">
        <v>1</v>
      </c>
      <c r="S27" s="30"/>
      <c r="T27" s="30">
        <v>6</v>
      </c>
      <c r="U27" s="30">
        <v>115000</v>
      </c>
      <c r="V27" s="37">
        <f>U27/T27</f>
        <v>19166.666666666668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s="31" customFormat="1" ht="15.75" thickBot="1" x14ac:dyDescent="0.3">
      <c r="A28" s="35"/>
      <c r="B28" s="23" t="s">
        <v>36</v>
      </c>
      <c r="C28" s="23">
        <v>2</v>
      </c>
      <c r="D28" s="23" t="s">
        <v>40</v>
      </c>
      <c r="E28" s="23"/>
      <c r="F28" s="36"/>
      <c r="G28" s="30"/>
      <c r="H28" s="30"/>
      <c r="I28" s="30"/>
      <c r="J28" s="30">
        <v>5</v>
      </c>
      <c r="K28" s="30"/>
      <c r="L28" s="30">
        <v>1</v>
      </c>
      <c r="M28" s="30">
        <v>3</v>
      </c>
      <c r="N28" s="30"/>
      <c r="O28" s="30"/>
      <c r="P28" s="30"/>
      <c r="Q28" s="30"/>
      <c r="R28" s="30"/>
      <c r="S28" s="30"/>
      <c r="T28" s="30"/>
      <c r="U28" s="30"/>
      <c r="V28" s="37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31" customFormat="1" ht="15.75" thickBot="1" x14ac:dyDescent="0.3">
      <c r="A29" s="35"/>
      <c r="B29" s="23" t="s">
        <v>37</v>
      </c>
      <c r="C29" s="23">
        <v>1</v>
      </c>
      <c r="D29" s="23" t="s">
        <v>25</v>
      </c>
      <c r="E29" s="23"/>
      <c r="F29" s="36"/>
      <c r="G29" s="30">
        <v>1</v>
      </c>
      <c r="H29" s="30">
        <v>1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7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31" customFormat="1" ht="15.75" thickBot="1" x14ac:dyDescent="0.3">
      <c r="A30" s="35"/>
      <c r="B30" s="23" t="s">
        <v>37</v>
      </c>
      <c r="C30" s="23">
        <v>1</v>
      </c>
      <c r="D30" s="23" t="s">
        <v>26</v>
      </c>
      <c r="E30" s="23"/>
      <c r="F30" s="36"/>
      <c r="G30" s="30">
        <v>2</v>
      </c>
      <c r="H30" s="30"/>
      <c r="I30" s="30"/>
      <c r="J30" s="30">
        <v>2</v>
      </c>
      <c r="K30" s="30"/>
      <c r="L30" s="30"/>
      <c r="M30" s="30">
        <v>2</v>
      </c>
      <c r="N30" s="30"/>
      <c r="O30" s="30"/>
      <c r="P30" s="30"/>
      <c r="Q30" s="30"/>
      <c r="R30" s="30"/>
      <c r="S30" s="30"/>
      <c r="T30" s="30">
        <v>2</v>
      </c>
      <c r="U30" s="30">
        <v>33000</v>
      </c>
      <c r="V30" s="37">
        <f t="shared" ref="V30:V51" si="0">U30/T30</f>
        <v>16500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31" customFormat="1" ht="15.75" thickBot="1" x14ac:dyDescent="0.3">
      <c r="A31" s="35"/>
      <c r="B31" s="23" t="s">
        <v>37</v>
      </c>
      <c r="C31" s="23">
        <v>1</v>
      </c>
      <c r="D31" s="23" t="s">
        <v>27</v>
      </c>
      <c r="E31" s="23"/>
      <c r="F31" s="36"/>
      <c r="G31" s="30">
        <v>3</v>
      </c>
      <c r="H31" s="30">
        <v>1</v>
      </c>
      <c r="I31" s="30"/>
      <c r="J31" s="30">
        <v>4</v>
      </c>
      <c r="K31" s="30"/>
      <c r="L31" s="30"/>
      <c r="M31" s="30">
        <v>4</v>
      </c>
      <c r="N31" s="30"/>
      <c r="O31" s="30"/>
      <c r="P31" s="30"/>
      <c r="Q31" s="30"/>
      <c r="R31" s="30"/>
      <c r="S31" s="30"/>
      <c r="T31" s="30">
        <v>1</v>
      </c>
      <c r="U31" s="30">
        <v>35000</v>
      </c>
      <c r="V31" s="37">
        <f t="shared" si="0"/>
        <v>35000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s="31" customFormat="1" ht="15.75" thickBot="1" x14ac:dyDescent="0.3">
      <c r="A32" s="35"/>
      <c r="B32" s="23" t="s">
        <v>37</v>
      </c>
      <c r="C32" s="23">
        <v>1</v>
      </c>
      <c r="D32" s="23" t="s">
        <v>28</v>
      </c>
      <c r="E32" s="23"/>
      <c r="F32" s="3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7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s="31" customFormat="1" ht="15.75" thickBot="1" x14ac:dyDescent="0.3">
      <c r="A33" s="35"/>
      <c r="B33" s="23" t="s">
        <v>37</v>
      </c>
      <c r="C33" s="23">
        <v>1</v>
      </c>
      <c r="D33" s="23" t="s">
        <v>29</v>
      </c>
      <c r="E33" s="23"/>
      <c r="F33" s="36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7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s="31" customFormat="1" ht="15.75" thickBot="1" x14ac:dyDescent="0.3">
      <c r="A34" s="35"/>
      <c r="B34" s="23" t="s">
        <v>37</v>
      </c>
      <c r="C34" s="23">
        <v>1</v>
      </c>
      <c r="D34" s="23" t="s">
        <v>30</v>
      </c>
      <c r="E34" s="23"/>
      <c r="F34" s="36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7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s="31" customFormat="1" ht="15.75" thickBot="1" x14ac:dyDescent="0.3">
      <c r="A35" s="35"/>
      <c r="B35" s="23" t="s">
        <v>37</v>
      </c>
      <c r="C35" s="23">
        <v>1</v>
      </c>
      <c r="D35" s="23" t="s">
        <v>31</v>
      </c>
      <c r="E35" s="23"/>
      <c r="F35" s="36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7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s="31" customFormat="1" ht="15.75" thickBot="1" x14ac:dyDescent="0.3">
      <c r="A36" s="35"/>
      <c r="B36" s="23" t="s">
        <v>37</v>
      </c>
      <c r="C36" s="23">
        <v>1</v>
      </c>
      <c r="D36" s="23" t="s">
        <v>32</v>
      </c>
      <c r="E36" s="23"/>
      <c r="F36" s="36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7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s="31" customFormat="1" ht="15.75" thickBot="1" x14ac:dyDescent="0.3">
      <c r="A37" s="35"/>
      <c r="B37" s="23" t="s">
        <v>37</v>
      </c>
      <c r="C37" s="23">
        <v>1</v>
      </c>
      <c r="D37" s="23" t="s">
        <v>33</v>
      </c>
      <c r="E37" s="23"/>
      <c r="F37" s="36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7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s="31" customFormat="1" ht="15.75" thickBot="1" x14ac:dyDescent="0.3">
      <c r="A38" s="35"/>
      <c r="B38" s="23" t="s">
        <v>37</v>
      </c>
      <c r="C38" s="23">
        <v>1</v>
      </c>
      <c r="D38" s="23" t="s">
        <v>34</v>
      </c>
      <c r="E38" s="23"/>
      <c r="F38" s="36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7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s="31" customFormat="1" ht="15.75" thickBot="1" x14ac:dyDescent="0.3">
      <c r="A39" s="35"/>
      <c r="B39" s="23" t="s">
        <v>37</v>
      </c>
      <c r="C39" s="23">
        <v>1</v>
      </c>
      <c r="D39" s="23" t="s">
        <v>39</v>
      </c>
      <c r="E39" s="23"/>
      <c r="F39" s="36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7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s="31" customFormat="1" ht="15.75" thickBot="1" x14ac:dyDescent="0.3">
      <c r="A40" s="35"/>
      <c r="B40" s="23" t="s">
        <v>37</v>
      </c>
      <c r="C40" s="23">
        <v>2</v>
      </c>
      <c r="D40" s="23" t="s">
        <v>25</v>
      </c>
      <c r="E40" s="23"/>
      <c r="F40" s="36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7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s="31" customFormat="1" ht="15.75" thickBot="1" x14ac:dyDescent="0.3">
      <c r="A41" s="35"/>
      <c r="B41" s="23" t="s">
        <v>37</v>
      </c>
      <c r="C41" s="23">
        <v>2</v>
      </c>
      <c r="D41" s="23" t="s">
        <v>26</v>
      </c>
      <c r="E41" s="23"/>
      <c r="F41" s="36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7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s="31" customFormat="1" ht="15.75" thickBot="1" x14ac:dyDescent="0.3">
      <c r="A42" s="35"/>
      <c r="B42" s="23" t="s">
        <v>37</v>
      </c>
      <c r="C42" s="23">
        <v>2</v>
      </c>
      <c r="D42" s="23" t="s">
        <v>27</v>
      </c>
      <c r="E42" s="23"/>
      <c r="F42" s="36"/>
      <c r="G42" s="30"/>
      <c r="H42" s="30"/>
      <c r="I42" s="30"/>
      <c r="J42" s="30">
        <v>1</v>
      </c>
      <c r="K42" s="30"/>
      <c r="L42" s="30"/>
      <c r="M42" s="30">
        <v>1</v>
      </c>
      <c r="N42" s="30"/>
      <c r="O42" s="30"/>
      <c r="P42" s="30"/>
      <c r="Q42" s="30"/>
      <c r="R42" s="30"/>
      <c r="S42" s="30"/>
      <c r="T42" s="30"/>
      <c r="U42" s="30"/>
      <c r="V42" s="37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s="31" customFormat="1" ht="15.75" thickBot="1" x14ac:dyDescent="0.3">
      <c r="A43" s="38"/>
      <c r="B43" s="23" t="s">
        <v>37</v>
      </c>
      <c r="C43" s="23">
        <v>2</v>
      </c>
      <c r="D43" s="23" t="s">
        <v>28</v>
      </c>
      <c r="E43" s="23"/>
      <c r="F43" s="36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7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s="31" customFormat="1" ht="15.75" thickBot="1" x14ac:dyDescent="0.3">
      <c r="A44" s="39"/>
      <c r="B44" s="23" t="s">
        <v>37</v>
      </c>
      <c r="C44" s="23">
        <v>2</v>
      </c>
      <c r="D44" s="23" t="s">
        <v>29</v>
      </c>
      <c r="E44" s="23"/>
      <c r="F44" s="36"/>
      <c r="G44" s="30"/>
      <c r="H44" s="30"/>
      <c r="I44" s="30"/>
      <c r="J44" s="30">
        <v>2</v>
      </c>
      <c r="K44" s="30"/>
      <c r="L44" s="30"/>
      <c r="M44" s="30">
        <v>2</v>
      </c>
      <c r="N44" s="30"/>
      <c r="O44" s="30"/>
      <c r="P44" s="30"/>
      <c r="Q44" s="30"/>
      <c r="R44" s="30"/>
      <c r="S44" s="30"/>
      <c r="T44" s="30">
        <v>2</v>
      </c>
      <c r="U44" s="30">
        <v>295000</v>
      </c>
      <c r="V44" s="37">
        <f t="shared" si="0"/>
        <v>147500</v>
      </c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s="31" customFormat="1" ht="15.75" thickBot="1" x14ac:dyDescent="0.3">
      <c r="A45" s="39"/>
      <c r="B45" s="23" t="s">
        <v>37</v>
      </c>
      <c r="C45" s="23">
        <v>2</v>
      </c>
      <c r="D45" s="23" t="s">
        <v>30</v>
      </c>
      <c r="E45" s="23"/>
      <c r="F45" s="3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7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s="31" customFormat="1" ht="15.75" thickBot="1" x14ac:dyDescent="0.3">
      <c r="A46" s="39"/>
      <c r="B46" s="23" t="s">
        <v>37</v>
      </c>
      <c r="C46" s="23">
        <v>2</v>
      </c>
      <c r="D46" s="23" t="s">
        <v>31</v>
      </c>
      <c r="E46" s="23"/>
      <c r="F46" s="36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7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 s="31" customFormat="1" ht="15.75" thickBot="1" x14ac:dyDescent="0.3">
      <c r="A47" s="39"/>
      <c r="B47" s="23" t="s">
        <v>37</v>
      </c>
      <c r="C47" s="23">
        <v>2</v>
      </c>
      <c r="D47" s="23" t="s">
        <v>32</v>
      </c>
      <c r="E47" s="23"/>
      <c r="F47" s="36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7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s="31" customFormat="1" ht="15.75" thickBot="1" x14ac:dyDescent="0.3">
      <c r="A48" s="39"/>
      <c r="B48" s="23" t="s">
        <v>37</v>
      </c>
      <c r="C48" s="23">
        <v>2</v>
      </c>
      <c r="D48" s="23" t="s">
        <v>33</v>
      </c>
      <c r="E48" s="23"/>
      <c r="F48" s="36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s="31" customFormat="1" ht="15.75" thickBot="1" x14ac:dyDescent="0.3">
      <c r="A49" s="35"/>
      <c r="B49" s="23" t="s">
        <v>37</v>
      </c>
      <c r="C49" s="23">
        <v>2</v>
      </c>
      <c r="D49" s="23" t="s">
        <v>34</v>
      </c>
      <c r="E49" s="23"/>
      <c r="F49" s="36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7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 s="31" customFormat="1" ht="15.75" thickBot="1" x14ac:dyDescent="0.3">
      <c r="A50" s="35"/>
      <c r="B50" s="23" t="s">
        <v>37</v>
      </c>
      <c r="C50" s="23">
        <v>2</v>
      </c>
      <c r="D50" s="23" t="s">
        <v>39</v>
      </c>
      <c r="E50" s="23"/>
      <c r="F50" s="36"/>
      <c r="G50" s="30"/>
      <c r="H50" s="30"/>
      <c r="I50" s="30"/>
      <c r="J50" s="30">
        <v>19</v>
      </c>
      <c r="K50" s="30"/>
      <c r="L50" s="30">
        <v>3</v>
      </c>
      <c r="M50" s="30">
        <v>14</v>
      </c>
      <c r="N50" s="30"/>
      <c r="O50" s="30"/>
      <c r="P50" s="30"/>
      <c r="Q50" s="30"/>
      <c r="R50" s="30">
        <v>3</v>
      </c>
      <c r="S50" s="30"/>
      <c r="T50" s="30">
        <v>14</v>
      </c>
      <c r="U50" s="30">
        <v>334000</v>
      </c>
      <c r="V50" s="37">
        <f t="shared" si="0"/>
        <v>23857.142857142859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s="31" customFormat="1" ht="15.75" thickBot="1" x14ac:dyDescent="0.3">
      <c r="A51" s="35"/>
      <c r="B51" s="23" t="s">
        <v>37</v>
      </c>
      <c r="C51" s="23">
        <v>2</v>
      </c>
      <c r="D51" s="23" t="s">
        <v>40</v>
      </c>
      <c r="E51" s="23"/>
      <c r="F51" s="36"/>
      <c r="G51" s="30"/>
      <c r="H51" s="30"/>
      <c r="I51" s="30">
        <v>2</v>
      </c>
      <c r="J51" s="30">
        <v>38</v>
      </c>
      <c r="K51" s="30"/>
      <c r="L51" s="30">
        <v>3</v>
      </c>
      <c r="M51" s="30">
        <v>33</v>
      </c>
      <c r="N51" s="30"/>
      <c r="O51" s="30">
        <v>3</v>
      </c>
      <c r="P51" s="30"/>
      <c r="Q51" s="30"/>
      <c r="R51" s="30"/>
      <c r="S51" s="30">
        <v>1</v>
      </c>
      <c r="T51" s="30">
        <v>3</v>
      </c>
      <c r="U51" s="30">
        <v>45000</v>
      </c>
      <c r="V51" s="37">
        <f t="shared" si="0"/>
        <v>15000</v>
      </c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ht="15.75" x14ac:dyDescent="0.25">
      <c r="B52" s="65" t="s">
        <v>98</v>
      </c>
      <c r="C52" s="65"/>
      <c r="D52" s="65"/>
      <c r="E52" s="65"/>
      <c r="F52" s="65"/>
      <c r="G52" s="15">
        <f>SUM(G6:G51)</f>
        <v>6</v>
      </c>
      <c r="H52" s="15">
        <f t="shared" ref="H52:AI52" si="1">SUM(H6:H51)</f>
        <v>2</v>
      </c>
      <c r="I52" s="15">
        <f t="shared" si="1"/>
        <v>2</v>
      </c>
      <c r="J52" s="15">
        <f t="shared" si="1"/>
        <v>78</v>
      </c>
      <c r="K52" s="15">
        <f t="shared" si="1"/>
        <v>0</v>
      </c>
      <c r="L52" s="15">
        <f t="shared" si="1"/>
        <v>8</v>
      </c>
      <c r="M52" s="15">
        <f t="shared" si="1"/>
        <v>64</v>
      </c>
      <c r="N52" s="15">
        <f t="shared" si="1"/>
        <v>0</v>
      </c>
      <c r="O52" s="15">
        <f t="shared" si="1"/>
        <v>3</v>
      </c>
      <c r="P52" s="15">
        <f t="shared" si="1"/>
        <v>0</v>
      </c>
      <c r="Q52" s="15">
        <f t="shared" si="1"/>
        <v>0</v>
      </c>
      <c r="R52" s="15">
        <f t="shared" si="1"/>
        <v>4</v>
      </c>
      <c r="S52" s="15">
        <f t="shared" si="1"/>
        <v>1</v>
      </c>
      <c r="T52" s="15">
        <f t="shared" si="1"/>
        <v>28</v>
      </c>
      <c r="U52" s="15">
        <f t="shared" si="1"/>
        <v>857000</v>
      </c>
      <c r="V52" s="15">
        <f>U52/T52</f>
        <v>30607.142857142859</v>
      </c>
      <c r="W52" s="15">
        <f t="shared" si="1"/>
        <v>0</v>
      </c>
      <c r="X52" s="15">
        <f t="shared" si="1"/>
        <v>0</v>
      </c>
      <c r="Y52" s="15">
        <f t="shared" si="1"/>
        <v>0</v>
      </c>
      <c r="Z52" s="15">
        <f t="shared" si="1"/>
        <v>0</v>
      </c>
      <c r="AA52" s="15">
        <f t="shared" si="1"/>
        <v>0</v>
      </c>
      <c r="AB52" s="15">
        <f t="shared" si="1"/>
        <v>0</v>
      </c>
      <c r="AC52" s="15">
        <f t="shared" si="1"/>
        <v>0</v>
      </c>
      <c r="AD52" s="15">
        <f t="shared" si="1"/>
        <v>0</v>
      </c>
      <c r="AE52" s="15">
        <f t="shared" si="1"/>
        <v>0</v>
      </c>
      <c r="AF52" s="15">
        <f t="shared" si="1"/>
        <v>0</v>
      </c>
      <c r="AG52" s="15">
        <f t="shared" si="1"/>
        <v>0</v>
      </c>
      <c r="AH52" s="15">
        <f t="shared" si="1"/>
        <v>0</v>
      </c>
      <c r="AI52" s="15">
        <f t="shared" si="1"/>
        <v>0</v>
      </c>
    </row>
    <row r="53" spans="1:35" x14ac:dyDescent="0.25">
      <c r="Y53" s="15"/>
    </row>
  </sheetData>
  <mergeCells count="33">
    <mergeCell ref="AG4:AG5"/>
    <mergeCell ref="Z4:Z5"/>
    <mergeCell ref="AA4:AA5"/>
    <mergeCell ref="AB4:AB5"/>
    <mergeCell ref="AC4:AC5"/>
    <mergeCell ref="AD4:AD5"/>
    <mergeCell ref="AE4:AE5"/>
    <mergeCell ref="U4:U5"/>
    <mergeCell ref="V4:V5"/>
    <mergeCell ref="W4:W5"/>
    <mergeCell ref="X4:X5"/>
    <mergeCell ref="AF4:AF5"/>
    <mergeCell ref="P4:P5"/>
    <mergeCell ref="Q4:Q5"/>
    <mergeCell ref="R4:R5"/>
    <mergeCell ref="S4:S5"/>
    <mergeCell ref="T4:T5"/>
    <mergeCell ref="B2:AI2"/>
    <mergeCell ref="B3:AI3"/>
    <mergeCell ref="AH4:AH5"/>
    <mergeCell ref="AI4:AI5"/>
    <mergeCell ref="B52:F52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G31 Z6:AI51 T50:U51 U15:U16 U12 U28:U43 R51:S51 G50:O51 S6:S39 T6:T43 L6:P43 J6:J43 H6:H43 W6:X5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43</vt:i4>
      </vt:variant>
    </vt:vector>
  </HeadingPairs>
  <TitlesOfParts>
    <vt:vector size="43" baseType="lpstr">
      <vt:lpstr>Základní informace</vt:lpstr>
      <vt:lpstr>Zákon č. 133-1985 Sb.</vt:lpstr>
      <vt:lpstr>Zákon č. 84-1990 Sb.</vt:lpstr>
      <vt:lpstr>Zákon č. 200-1990 Sb.</vt:lpstr>
      <vt:lpstr>Zákon č. 424-1991 Sb.</vt:lpstr>
      <vt:lpstr>Zákon č. 451-1991 Sb.</vt:lpstr>
      <vt:lpstr>Zákon č. 553-1991 Sb.</vt:lpstr>
      <vt:lpstr>Zákon č. 279-1992 Sb.</vt:lpstr>
      <vt:lpstr>Zákon č. 247-1995 Sb.</vt:lpstr>
      <vt:lpstr>Zákon č. 325-1999 Sb.</vt:lpstr>
      <vt:lpstr>Zákon č. 326-1999 Sb.</vt:lpstr>
      <vt:lpstr>Zákon č. 328-1999 Sb.</vt:lpstr>
      <vt:lpstr>Zákon č. 329-1999 Sb.</vt:lpstr>
      <vt:lpstr>Zákon č. 128-2000 Sb.</vt:lpstr>
      <vt:lpstr>Zákon č. 130-2000 Sb.</vt:lpstr>
      <vt:lpstr>Zákon č. 131-2000 Sb.</vt:lpstr>
      <vt:lpstr>Zákon č. 133-2000 Sb.</vt:lpstr>
      <vt:lpstr>Zákon č. 239-2000 Sb.</vt:lpstr>
      <vt:lpstr>Zákon č. 240-2000 Sb.</vt:lpstr>
      <vt:lpstr>Zákon č. 301-2000 Sb.</vt:lpstr>
      <vt:lpstr>Zákon č. 365-2000 Sb.</vt:lpstr>
      <vt:lpstr>Zákon č. 117-2001 Sb.</vt:lpstr>
      <vt:lpstr>Zákon č. 312-2001 Sb.</vt:lpstr>
      <vt:lpstr>Zákon č. 352-2001 Sb.</vt:lpstr>
      <vt:lpstr>Zákon č. 491-2001 Sb.</vt:lpstr>
      <vt:lpstr>Zákon č. 119-2002 Sb.</vt:lpstr>
      <vt:lpstr>Zákon č. 312-2002 Sb.</vt:lpstr>
      <vt:lpstr>Zákon č. 62-2003 Sb.</vt:lpstr>
      <vt:lpstr>Zákon č. 221-2003 Sb.</vt:lpstr>
      <vt:lpstr>Zákon č. 22-2004 Sb.</vt:lpstr>
      <vt:lpstr>Zákon č. 499-2004 Sb.</vt:lpstr>
      <vt:lpstr>Zákon č. 273-2008 Sb.</vt:lpstr>
      <vt:lpstr>Zákon č. 300-2008 Sb.</vt:lpstr>
      <vt:lpstr>Zákon č. 118-2010 Sb.</vt:lpstr>
      <vt:lpstr>Zákon č. 341-2011 Sb.</vt:lpstr>
      <vt:lpstr>Zákon č. 255-2012 Sb.</vt:lpstr>
      <vt:lpstr>Zákon č. 275-2012 Sb.</vt:lpstr>
      <vt:lpstr>Zákon č. 186-2013 Sb.</vt:lpstr>
      <vt:lpstr>Zákon č. 320-2015 Sb.</vt:lpstr>
      <vt:lpstr>Zákon č. 191-2016 Sb.</vt:lpstr>
      <vt:lpstr>Zákon č. 251-2016 Sb.</vt:lpstr>
      <vt:lpstr>Zákon č. 297-2016 Sb.</vt:lpstr>
      <vt:lpstr>Zákon č. 250-2017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Věra Ondračková</cp:lastModifiedBy>
  <cp:lastPrinted>2018-06-26T12:40:41Z</cp:lastPrinted>
  <dcterms:created xsi:type="dcterms:W3CDTF">2016-11-16T11:51:02Z</dcterms:created>
  <dcterms:modified xsi:type="dcterms:W3CDTF">2021-04-28T08:28:27Z</dcterms:modified>
</cp:coreProperties>
</file>