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fileSharing readOnlyRecommended="1"/>
  <workbookPr filterPrivacy="1" defaultThemeVersion="124226"/>
  <bookViews>
    <workbookView xWindow="-315" yWindow="-285" windowWidth="19425" windowHeight="8595" tabRatio="787" activeTab="8"/>
  </bookViews>
  <sheets>
    <sheet name="Služby KIVS" sheetId="1" r:id="rId1"/>
    <sheet name="HU" sheetId="19" r:id="rId2"/>
    <sheet name="IP VPN DSL" sheetId="20" r:id="rId3"/>
    <sheet name="IP VPN do 8 M" sheetId="21" r:id="rId4"/>
    <sheet name="IP VPN nad 10M" sheetId="26" r:id="rId5"/>
    <sheet name="QOS pro IP VPN" sheetId="6" r:id="rId6"/>
    <sheet name="INTA DSL" sheetId="23" r:id="rId7"/>
    <sheet name="INTA 8M" sheetId="27" r:id="rId8"/>
    <sheet name="INTA  10 M" sheetId="25" r:id="rId9"/>
  </sheets>
  <externalReferences>
    <externalReference r:id="rId10"/>
    <externalReference r:id="rId11"/>
  </externalReferences>
  <definedNames>
    <definedName name="_Hlk152817202_1" localSheetId="1">#REF!</definedName>
    <definedName name="_Hlk152817202_1" localSheetId="8">#REF!</definedName>
    <definedName name="_Hlk152817202_1" localSheetId="7">#REF!</definedName>
    <definedName name="_Hlk152817202_1" localSheetId="6">#REF!</definedName>
    <definedName name="_Hlk152817202_1" localSheetId="3">#REF!</definedName>
    <definedName name="_Hlk152817202_1" localSheetId="2">#REF!</definedName>
    <definedName name="_Hlk152817202_1" localSheetId="4">#REF!</definedName>
    <definedName name="_Hlk152817202_1">'Služby KIVS'!$A$1</definedName>
    <definedName name="_Toc121813704_1" localSheetId="1">#REF!</definedName>
    <definedName name="_Toc121813704_1" localSheetId="8">#REF!</definedName>
    <definedName name="_Toc121813704_1" localSheetId="7">#REF!</definedName>
    <definedName name="_Toc121813704_1" localSheetId="6">#REF!</definedName>
    <definedName name="_Toc121813704_1" localSheetId="3">#REF!</definedName>
    <definedName name="_Toc121813704_1" localSheetId="2">#REF!</definedName>
    <definedName name="_Toc121813704_1" localSheetId="4">#REF!</definedName>
    <definedName name="_Toc121813704_1">'Služby KIVS'!#REF!</definedName>
    <definedName name="_Toc122420502_1" localSheetId="1">#REF!</definedName>
    <definedName name="_Toc122420502_1" localSheetId="8">#REF!</definedName>
    <definedName name="_Toc122420502_1" localSheetId="7">#REF!</definedName>
    <definedName name="_Toc122420502_1" localSheetId="6">#REF!</definedName>
    <definedName name="_Toc122420502_1" localSheetId="3">#REF!</definedName>
    <definedName name="_Toc122420502_1" localSheetId="2">#REF!</definedName>
    <definedName name="_Toc122420502_1" localSheetId="4">#REF!</definedName>
    <definedName name="_Toc122420502_1">'Služby KIVS'!#REF!</definedName>
    <definedName name="_Toc122420503_1" localSheetId="1">#REF!</definedName>
    <definedName name="_Toc122420503_1" localSheetId="8">#REF!</definedName>
    <definedName name="_Toc122420503_1" localSheetId="7">#REF!</definedName>
    <definedName name="_Toc122420503_1" localSheetId="6">#REF!</definedName>
    <definedName name="_Toc122420503_1" localSheetId="3">#REF!</definedName>
    <definedName name="_Toc122420503_1" localSheetId="2">#REF!</definedName>
    <definedName name="_Toc122420503_1" localSheetId="4">#REF!</definedName>
    <definedName name="_Toc122420503_1">'Služby KIVS'!#REF!</definedName>
    <definedName name="_Toc122420504_1" localSheetId="1">#REF!</definedName>
    <definedName name="_Toc122420504_1" localSheetId="8">#REF!</definedName>
    <definedName name="_Toc122420504_1" localSheetId="7">#REF!</definedName>
    <definedName name="_Toc122420504_1" localSheetId="6">#REF!</definedName>
    <definedName name="_Toc122420504_1" localSheetId="3">#REF!</definedName>
    <definedName name="_Toc122420504_1" localSheetId="2">#REF!</definedName>
    <definedName name="_Toc122420504_1" localSheetId="4">#REF!</definedName>
    <definedName name="_Toc122420504_1">'Služby KIVS'!#REF!</definedName>
    <definedName name="_Toc122420505_1" localSheetId="1">#REF!</definedName>
    <definedName name="_Toc122420505_1" localSheetId="8">#REF!</definedName>
    <definedName name="_Toc122420505_1" localSheetId="7">#REF!</definedName>
    <definedName name="_Toc122420505_1" localSheetId="6">#REF!</definedName>
    <definedName name="_Toc122420505_1" localSheetId="3">#REF!</definedName>
    <definedName name="_Toc122420505_1" localSheetId="2">#REF!</definedName>
    <definedName name="_Toc122420505_1" localSheetId="4">#REF!</definedName>
    <definedName name="_Toc122420505_1">'Služby KIVS'!#REF!</definedName>
    <definedName name="_Toc122420506_1" localSheetId="1">#REF!</definedName>
    <definedName name="_Toc122420506_1" localSheetId="8">#REF!</definedName>
    <definedName name="_Toc122420506_1" localSheetId="7">#REF!</definedName>
    <definedName name="_Toc122420506_1" localSheetId="6">#REF!</definedName>
    <definedName name="_Toc122420506_1" localSheetId="3">#REF!</definedName>
    <definedName name="_Toc122420506_1" localSheetId="2">#REF!</definedName>
    <definedName name="_Toc122420506_1" localSheetId="4">#REF!</definedName>
    <definedName name="_Toc122420506_1">'Služby KIVS'!#REF!</definedName>
    <definedName name="_Toc122495470_1" localSheetId="1">#REF!</definedName>
    <definedName name="_Toc122495470_1" localSheetId="8">#REF!</definedName>
    <definedName name="_Toc122495470_1" localSheetId="7">#REF!</definedName>
    <definedName name="_Toc122495470_1" localSheetId="6">#REF!</definedName>
    <definedName name="_Toc122495470_1" localSheetId="3">#REF!</definedName>
    <definedName name="_Toc122495470_1" localSheetId="2">#REF!</definedName>
    <definedName name="_Toc122495470_1" localSheetId="4">#REF!</definedName>
    <definedName name="_Toc122495470_1">'Služby KIVS'!#REF!</definedName>
    <definedName name="ceny" localSheetId="8">#REF!</definedName>
    <definedName name="ceny" localSheetId="7">#REF!</definedName>
    <definedName name="ceny" localSheetId="6">#REF!</definedName>
    <definedName name="ceny" localSheetId="3">#REF!</definedName>
    <definedName name="ceny" localSheetId="2">#REF!</definedName>
    <definedName name="ceny" localSheetId="4">#REF!</definedName>
    <definedName name="ceny">#REF!</definedName>
    <definedName name="HUKU" localSheetId="1">'[1]Služby KIVS'!$A$1</definedName>
    <definedName name="HUKU" localSheetId="8">'[1]Služby KIVS'!$A$1</definedName>
    <definedName name="HUKU" localSheetId="7">'[1]Služby KIVS'!$A$1</definedName>
    <definedName name="HUKU" localSheetId="6">'[1]Služby KIVS'!$A$1</definedName>
    <definedName name="HUKU" localSheetId="3">'[1]Služby KIVS'!$A$1</definedName>
    <definedName name="HUKU" localSheetId="2">'[1]Služby KIVS'!$A$1</definedName>
    <definedName name="HUKU" localSheetId="4">'[1]Služby KIVS'!$A$1</definedName>
    <definedName name="HUKU">'[2]Služby KIVS'!$A$1</definedName>
    <definedName name="KL_vstupy" localSheetId="8">#REF!,#REF!,#REF!,#REF!,#REF!</definedName>
    <definedName name="KL_vstupy" localSheetId="7">#REF!,#REF!,#REF!,#REF!,#REF!</definedName>
    <definedName name="KL_vstupy" localSheetId="6">#REF!,#REF!,#REF!,#REF!,#REF!</definedName>
    <definedName name="KL_vstupy" localSheetId="3">#REF!,#REF!,#REF!,#REF!,#REF!</definedName>
    <definedName name="KL_vstupy" localSheetId="2">'IP VPN DSL'!$C$10,'IP VPN DSL'!$E$18:$H$20,'IP VPN DSL'!$E$23:$H$24,'IP VPN DSL'!$E$26:$H$30,'IP VPN DSL'!$E$32:$H$32</definedName>
    <definedName name="KL_vstupy" localSheetId="4">#REF!,#REF!,#REF!,#REF!,#REF!</definedName>
    <definedName name="KL_vstupy">HU!$D$10,HU!$E$15:$H$18,HU!$E$20:$H$21,HU!$E$23:$H$28,HU!$E$32:$H$36,HU!$E$38:$H$47,HU!$E$48:$H$48,HU!$E$54:$H$54,HU!$E$56:$H$56,HU!$E$58:$H$64,HU!$E$72:$H$72</definedName>
    <definedName name="obdobi" localSheetId="8">#REF!</definedName>
    <definedName name="obdobi" localSheetId="7">#REF!</definedName>
    <definedName name="obdobi" localSheetId="6">#REF!</definedName>
    <definedName name="obdobi" localSheetId="3">#REF!</definedName>
    <definedName name="obdobi" localSheetId="2">#REF!</definedName>
    <definedName name="obdobi" localSheetId="4">#REF!</definedName>
    <definedName name="obdobi">#REF!</definedName>
    <definedName name="OLE_LINK1_1" localSheetId="1">#REF!</definedName>
    <definedName name="OLE_LINK1_1" localSheetId="8">#REF!</definedName>
    <definedName name="OLE_LINK1_1" localSheetId="7">#REF!</definedName>
    <definedName name="OLE_LINK1_1" localSheetId="6">#REF!</definedName>
    <definedName name="OLE_LINK1_1" localSheetId="3">#REF!</definedName>
    <definedName name="OLE_LINK1_1" localSheetId="2">#REF!</definedName>
    <definedName name="OLE_LINK1_1" localSheetId="4">#REF!</definedName>
    <definedName name="OLE_LINK1_1">'Služby KIVS'!#REF!</definedName>
    <definedName name="zadani" localSheetId="8">#REF!</definedName>
    <definedName name="zadani" localSheetId="7">#REF!</definedName>
    <definedName name="zadani" localSheetId="6">#REF!</definedName>
    <definedName name="zadani" localSheetId="3">#REF!</definedName>
    <definedName name="zadani" localSheetId="2">#REF!</definedName>
    <definedName name="zadani" localSheetId="4">#REF!</definedName>
    <definedName name="zadani">#REF!</definedName>
  </definedNames>
  <calcPr calcId="125725"/>
</workbook>
</file>

<file path=xl/calcChain.xml><?xml version="1.0" encoding="utf-8"?>
<calcChain xmlns="http://schemas.openxmlformats.org/spreadsheetml/2006/main">
  <c r="K14" i="27"/>
  <c r="L14"/>
  <c r="M14"/>
  <c r="N14"/>
  <c r="O14"/>
  <c r="P14"/>
  <c r="Q14"/>
  <c r="R14"/>
  <c r="S14"/>
  <c r="T14"/>
  <c r="U14"/>
  <c r="V14"/>
  <c r="K15"/>
  <c r="L15"/>
  <c r="M15"/>
  <c r="N15"/>
  <c r="O15"/>
  <c r="P15"/>
  <c r="U15"/>
  <c r="V15"/>
  <c r="K16"/>
  <c r="Q15" s="1"/>
  <c r="L16"/>
  <c r="R15" s="1"/>
  <c r="M16"/>
  <c r="S15" s="1"/>
  <c r="N16"/>
  <c r="T15" s="1"/>
  <c r="O16"/>
  <c r="P16"/>
  <c r="K17"/>
  <c r="L17"/>
  <c r="M17"/>
  <c r="N17"/>
  <c r="O17"/>
  <c r="P17"/>
  <c r="K18"/>
  <c r="L18"/>
  <c r="M18"/>
  <c r="N18"/>
  <c r="O18"/>
  <c r="P18"/>
  <c r="K19"/>
  <c r="L19"/>
  <c r="M19"/>
  <c r="N19"/>
  <c r="O19"/>
  <c r="P19"/>
  <c r="U19"/>
  <c r="V19"/>
  <c r="K20"/>
  <c r="Q19" s="1"/>
  <c r="L20"/>
  <c r="R19" s="1"/>
  <c r="M20"/>
  <c r="S19" s="1"/>
  <c r="N20"/>
  <c r="T19" s="1"/>
  <c r="O20"/>
  <c r="P20"/>
  <c r="K21"/>
  <c r="L21"/>
  <c r="M21"/>
  <c r="N21"/>
  <c r="O21"/>
  <c r="P21"/>
  <c r="K22"/>
  <c r="L22"/>
  <c r="M22"/>
  <c r="N22"/>
  <c r="O22"/>
  <c r="P22"/>
  <c r="K23"/>
  <c r="L23"/>
  <c r="M23"/>
  <c r="N23"/>
  <c r="O23"/>
  <c r="P23"/>
  <c r="K24"/>
  <c r="L24"/>
  <c r="M24"/>
  <c r="N24"/>
  <c r="O24"/>
  <c r="P24"/>
  <c r="U24"/>
  <c r="V24"/>
  <c r="K25"/>
  <c r="Q24" s="1"/>
  <c r="L25"/>
  <c r="R24" s="1"/>
  <c r="M25"/>
  <c r="S24" s="1"/>
  <c r="N25"/>
  <c r="T24" s="1"/>
  <c r="O25"/>
  <c r="P25"/>
  <c r="K26"/>
  <c r="L26"/>
  <c r="M26"/>
  <c r="N26"/>
  <c r="O26"/>
  <c r="P26"/>
  <c r="K27"/>
  <c r="L27"/>
  <c r="M27"/>
  <c r="N27"/>
  <c r="O27"/>
  <c r="P27"/>
  <c r="K28"/>
  <c r="L28"/>
  <c r="M28"/>
  <c r="N28"/>
  <c r="O28"/>
  <c r="P28"/>
  <c r="K29"/>
  <c r="L29"/>
  <c r="M29"/>
  <c r="N29"/>
  <c r="O29"/>
  <c r="P29"/>
  <c r="K30"/>
  <c r="L30"/>
  <c r="M30"/>
  <c r="N30"/>
  <c r="O30"/>
  <c r="P30"/>
  <c r="K31"/>
  <c r="L31"/>
  <c r="M31"/>
  <c r="N31"/>
  <c r="O31"/>
  <c r="P31"/>
  <c r="K32"/>
  <c r="L32"/>
  <c r="M32"/>
  <c r="N32"/>
  <c r="O32"/>
  <c r="P32"/>
  <c r="K33"/>
  <c r="L33"/>
  <c r="M33"/>
  <c r="N33"/>
  <c r="O33"/>
  <c r="P33"/>
  <c r="U33"/>
  <c r="V33"/>
  <c r="K34"/>
  <c r="Q33" s="1"/>
  <c r="L34"/>
  <c r="R33" s="1"/>
  <c r="M34"/>
  <c r="S33" s="1"/>
  <c r="N34"/>
  <c r="T33" s="1"/>
  <c r="O34"/>
  <c r="P34"/>
  <c r="K35"/>
  <c r="L35"/>
  <c r="M35"/>
  <c r="N35"/>
  <c r="O35"/>
  <c r="P35"/>
  <c r="U35"/>
  <c r="V35"/>
  <c r="K36"/>
  <c r="Q35" s="1"/>
  <c r="L36"/>
  <c r="R35" s="1"/>
  <c r="M36"/>
  <c r="S35" s="1"/>
  <c r="N36"/>
  <c r="T35" s="1"/>
  <c r="O36"/>
  <c r="P36"/>
  <c r="K37"/>
  <c r="L37"/>
  <c r="M37"/>
  <c r="N37"/>
  <c r="O37"/>
  <c r="P37"/>
  <c r="K38"/>
  <c r="L38"/>
  <c r="M38"/>
  <c r="N38"/>
  <c r="O38"/>
  <c r="P38"/>
  <c r="K39"/>
  <c r="L39"/>
  <c r="M39"/>
  <c r="N39"/>
  <c r="O39"/>
  <c r="P39"/>
  <c r="K40"/>
  <c r="L40"/>
  <c r="M40"/>
  <c r="N40"/>
  <c r="O40"/>
  <c r="P40"/>
  <c r="K41"/>
  <c r="L41"/>
  <c r="M41"/>
  <c r="N41"/>
  <c r="O41"/>
  <c r="P41"/>
  <c r="K42"/>
  <c r="L42"/>
  <c r="M42"/>
  <c r="N42"/>
  <c r="O42"/>
  <c r="P42"/>
  <c r="K14" i="26"/>
  <c r="L14"/>
  <c r="M14"/>
  <c r="N14"/>
  <c r="O14"/>
  <c r="P14"/>
  <c r="Q14"/>
  <c r="R14"/>
  <c r="S14"/>
  <c r="T14"/>
  <c r="U14"/>
  <c r="V14"/>
  <c r="K15"/>
  <c r="L15"/>
  <c r="M15"/>
  <c r="N15"/>
  <c r="O15"/>
  <c r="P15"/>
  <c r="U15"/>
  <c r="V15"/>
  <c r="K16"/>
  <c r="Q15" s="1"/>
  <c r="L16"/>
  <c r="R15" s="1"/>
  <c r="M16"/>
  <c r="S15" s="1"/>
  <c r="N16"/>
  <c r="T15" s="1"/>
  <c r="O16"/>
  <c r="P16"/>
  <c r="K17"/>
  <c r="L17"/>
  <c r="M17"/>
  <c r="N17"/>
  <c r="O17"/>
  <c r="P17"/>
  <c r="K18"/>
  <c r="L18"/>
  <c r="M18"/>
  <c r="N18"/>
  <c r="O18"/>
  <c r="P18"/>
  <c r="K19"/>
  <c r="L19"/>
  <c r="M19"/>
  <c r="N19"/>
  <c r="O19"/>
  <c r="P19"/>
  <c r="K20"/>
  <c r="L20"/>
  <c r="M20"/>
  <c r="N20"/>
  <c r="O20"/>
  <c r="P20"/>
  <c r="U20"/>
  <c r="V20"/>
  <c r="K21"/>
  <c r="Q20" s="1"/>
  <c r="L21"/>
  <c r="R20" s="1"/>
  <c r="M21"/>
  <c r="S20" s="1"/>
  <c r="N21"/>
  <c r="T20" s="1"/>
  <c r="O21"/>
  <c r="P21"/>
  <c r="K22"/>
  <c r="L22"/>
  <c r="M22"/>
  <c r="N22"/>
  <c r="O22"/>
  <c r="P22"/>
  <c r="K23"/>
  <c r="L23"/>
  <c r="M23"/>
  <c r="N23"/>
  <c r="O23"/>
  <c r="P23"/>
  <c r="K24"/>
  <c r="L24"/>
  <c r="M24"/>
  <c r="N24"/>
  <c r="O24"/>
  <c r="P24"/>
  <c r="U24"/>
  <c r="V24"/>
  <c r="K25"/>
  <c r="Q24" s="1"/>
  <c r="L25"/>
  <c r="R24" s="1"/>
  <c r="M25"/>
  <c r="S24" s="1"/>
  <c r="N25"/>
  <c r="T24" s="1"/>
  <c r="O25"/>
  <c r="P25"/>
  <c r="K26"/>
  <c r="L26"/>
  <c r="M26"/>
  <c r="N26"/>
  <c r="O26"/>
  <c r="P26"/>
  <c r="K27"/>
  <c r="L27"/>
  <c r="M27"/>
  <c r="N27"/>
  <c r="O27"/>
  <c r="P27"/>
  <c r="K28"/>
  <c r="L28"/>
  <c r="M28"/>
  <c r="N28"/>
  <c r="O28"/>
  <c r="P28"/>
  <c r="K29"/>
  <c r="L29"/>
  <c r="M29"/>
  <c r="N29"/>
  <c r="O29"/>
  <c r="P29"/>
  <c r="K30"/>
  <c r="L30"/>
  <c r="M30"/>
  <c r="N30"/>
  <c r="O30"/>
  <c r="P30"/>
  <c r="K31"/>
  <c r="L31"/>
  <c r="M31"/>
  <c r="N31"/>
  <c r="O31"/>
  <c r="P31"/>
  <c r="K32"/>
  <c r="L32"/>
  <c r="M32"/>
  <c r="N32"/>
  <c r="O32"/>
  <c r="P32"/>
  <c r="K33"/>
  <c r="L33"/>
  <c r="M33"/>
  <c r="N33"/>
  <c r="O33"/>
  <c r="P33"/>
  <c r="K34"/>
  <c r="L34"/>
  <c r="M34"/>
  <c r="N34"/>
  <c r="O34"/>
  <c r="P34"/>
  <c r="U34"/>
  <c r="V34"/>
  <c r="K35"/>
  <c r="Q34" s="1"/>
  <c r="L35"/>
  <c r="R34" s="1"/>
  <c r="M35"/>
  <c r="S34" s="1"/>
  <c r="N35"/>
  <c r="T34" s="1"/>
  <c r="O35"/>
  <c r="P35"/>
  <c r="K36"/>
  <c r="L36"/>
  <c r="M36"/>
  <c r="N36"/>
  <c r="O36"/>
  <c r="P36"/>
  <c r="K37"/>
  <c r="L37"/>
  <c r="M37"/>
  <c r="N37"/>
  <c r="O37"/>
  <c r="P37"/>
  <c r="K38"/>
  <c r="L38"/>
  <c r="M38"/>
  <c r="N38"/>
  <c r="O38"/>
  <c r="P38"/>
  <c r="K39"/>
  <c r="L39"/>
  <c r="M39"/>
  <c r="N39"/>
  <c r="O39"/>
  <c r="P39"/>
  <c r="K40"/>
  <c r="L40"/>
  <c r="M40"/>
  <c r="N40"/>
  <c r="O40"/>
  <c r="P40"/>
  <c r="K41"/>
  <c r="L41"/>
  <c r="M41"/>
  <c r="N41"/>
  <c r="O41"/>
  <c r="P41"/>
  <c r="K42"/>
  <c r="L42"/>
  <c r="M42"/>
  <c r="N42"/>
  <c r="O42"/>
  <c r="P42"/>
  <c r="K43"/>
  <c r="L43"/>
  <c r="M43"/>
  <c r="N43"/>
  <c r="O43"/>
  <c r="P43"/>
  <c r="K44"/>
  <c r="L44"/>
  <c r="M44"/>
  <c r="N44"/>
  <c r="O44"/>
  <c r="P44"/>
  <c r="K45"/>
  <c r="L45"/>
  <c r="M45"/>
  <c r="N45"/>
  <c r="O45"/>
  <c r="P45"/>
  <c r="K46"/>
  <c r="L46"/>
  <c r="M46"/>
  <c r="N46"/>
  <c r="O46"/>
  <c r="P46"/>
  <c r="K47"/>
  <c r="L47"/>
  <c r="M47"/>
  <c r="N47"/>
  <c r="O47"/>
  <c r="P47"/>
  <c r="K48"/>
  <c r="L48"/>
  <c r="M48"/>
  <c r="N48"/>
  <c r="O48"/>
  <c r="P48"/>
  <c r="U48"/>
  <c r="V48"/>
  <c r="K49"/>
  <c r="Q48" s="1"/>
  <c r="L49"/>
  <c r="R48" s="1"/>
  <c r="M49"/>
  <c r="S48" s="1"/>
  <c r="N49"/>
  <c r="T48" s="1"/>
  <c r="O49"/>
  <c r="P49"/>
  <c r="K50"/>
  <c r="L50"/>
  <c r="M50"/>
  <c r="N50"/>
  <c r="O50"/>
  <c r="P50"/>
  <c r="K51"/>
  <c r="L51"/>
  <c r="M51"/>
  <c r="N51"/>
  <c r="O51"/>
  <c r="P51"/>
  <c r="K52"/>
  <c r="L52"/>
  <c r="M52"/>
  <c r="N52"/>
  <c r="O52"/>
  <c r="P52"/>
  <c r="K53"/>
  <c r="L53"/>
  <c r="M53"/>
  <c r="N53"/>
  <c r="O53"/>
  <c r="P53"/>
  <c r="K54"/>
  <c r="L54"/>
  <c r="M54"/>
  <c r="N54"/>
  <c r="O54"/>
  <c r="P54"/>
  <c r="K55"/>
  <c r="L55"/>
  <c r="M55"/>
  <c r="N55"/>
  <c r="O55"/>
  <c r="P55"/>
  <c r="U55"/>
  <c r="V55"/>
  <c r="K56"/>
  <c r="Q55" s="1"/>
  <c r="L56"/>
  <c r="R55" s="1"/>
  <c r="M56"/>
  <c r="S55" s="1"/>
  <c r="N56"/>
  <c r="T55" s="1"/>
  <c r="O56"/>
  <c r="P56"/>
  <c r="G50" i="27" l="1"/>
  <c r="G51" s="1"/>
  <c r="G52" s="1"/>
  <c r="E50"/>
  <c r="E51" s="1"/>
  <c r="E52" s="1"/>
  <c r="H50"/>
  <c r="H51" s="1"/>
  <c r="H52" s="1"/>
  <c r="F50"/>
  <c r="F51" s="1"/>
  <c r="F52" s="1"/>
  <c r="H64" i="26"/>
  <c r="H65" s="1"/>
  <c r="H66" s="1"/>
  <c r="F64"/>
  <c r="F65" s="1"/>
  <c r="F66" s="1"/>
  <c r="G64"/>
  <c r="G65" s="1"/>
  <c r="G66" s="1"/>
  <c r="G67" s="1"/>
  <c r="E64"/>
  <c r="E65" s="1"/>
  <c r="E66" s="1"/>
  <c r="E67" s="1"/>
  <c r="E59" s="1"/>
  <c r="K14" i="25"/>
  <c r="L14"/>
  <c r="M14"/>
  <c r="N14"/>
  <c r="O14"/>
  <c r="P14"/>
  <c r="Q14"/>
  <c r="R14"/>
  <c r="S14"/>
  <c r="T14"/>
  <c r="U14"/>
  <c r="V14"/>
  <c r="K15"/>
  <c r="L15"/>
  <c r="M15"/>
  <c r="N15"/>
  <c r="O15"/>
  <c r="P15"/>
  <c r="U15"/>
  <c r="V15"/>
  <c r="K16"/>
  <c r="Q15" s="1"/>
  <c r="L16"/>
  <c r="R15" s="1"/>
  <c r="M16"/>
  <c r="S15" s="1"/>
  <c r="N16"/>
  <c r="T15" s="1"/>
  <c r="O16"/>
  <c r="P16"/>
  <c r="K17"/>
  <c r="L17"/>
  <c r="M17"/>
  <c r="N17"/>
  <c r="O17"/>
  <c r="P17"/>
  <c r="K18"/>
  <c r="L18"/>
  <c r="M18"/>
  <c r="N18"/>
  <c r="O18"/>
  <c r="P18"/>
  <c r="K19"/>
  <c r="L19"/>
  <c r="M19"/>
  <c r="N19"/>
  <c r="O19"/>
  <c r="P19"/>
  <c r="U19"/>
  <c r="V19"/>
  <c r="K20"/>
  <c r="Q19" s="1"/>
  <c r="L20"/>
  <c r="R19" s="1"/>
  <c r="M20"/>
  <c r="S19" s="1"/>
  <c r="N20"/>
  <c r="T19" s="1"/>
  <c r="O20"/>
  <c r="P20"/>
  <c r="K21"/>
  <c r="L21"/>
  <c r="M21"/>
  <c r="N21"/>
  <c r="O21"/>
  <c r="P21"/>
  <c r="K22"/>
  <c r="L22"/>
  <c r="M22"/>
  <c r="N22"/>
  <c r="O22"/>
  <c r="P22"/>
  <c r="K23"/>
  <c r="L23"/>
  <c r="M23"/>
  <c r="N23"/>
  <c r="O23"/>
  <c r="P23"/>
  <c r="K24"/>
  <c r="L24"/>
  <c r="M24"/>
  <c r="N24"/>
  <c r="O24"/>
  <c r="P24"/>
  <c r="K25"/>
  <c r="L25"/>
  <c r="M25"/>
  <c r="N25"/>
  <c r="O25"/>
  <c r="P25"/>
  <c r="U25"/>
  <c r="V25"/>
  <c r="K26"/>
  <c r="Q25" s="1"/>
  <c r="L26"/>
  <c r="R25" s="1"/>
  <c r="M26"/>
  <c r="S25" s="1"/>
  <c r="N26"/>
  <c r="T25" s="1"/>
  <c r="O26"/>
  <c r="P26"/>
  <c r="K27"/>
  <c r="L27"/>
  <c r="M27"/>
  <c r="N27"/>
  <c r="O27"/>
  <c r="P27"/>
  <c r="K28"/>
  <c r="L28"/>
  <c r="M28"/>
  <c r="N28"/>
  <c r="O28"/>
  <c r="P28"/>
  <c r="K29"/>
  <c r="L29"/>
  <c r="M29"/>
  <c r="N29"/>
  <c r="O29"/>
  <c r="P29"/>
  <c r="K30"/>
  <c r="L30"/>
  <c r="M30"/>
  <c r="N30"/>
  <c r="O30"/>
  <c r="P30"/>
  <c r="K31"/>
  <c r="L31"/>
  <c r="M31"/>
  <c r="N31"/>
  <c r="O31"/>
  <c r="P31"/>
  <c r="K32"/>
  <c r="L32"/>
  <c r="M32"/>
  <c r="N32"/>
  <c r="O32"/>
  <c r="P32"/>
  <c r="K33"/>
  <c r="L33"/>
  <c r="M33"/>
  <c r="N33"/>
  <c r="O33"/>
  <c r="P33"/>
  <c r="K34"/>
  <c r="L34"/>
  <c r="M34"/>
  <c r="N34"/>
  <c r="O34"/>
  <c r="P34"/>
  <c r="K35"/>
  <c r="L35"/>
  <c r="M35"/>
  <c r="N35"/>
  <c r="O35"/>
  <c r="P35"/>
  <c r="K36"/>
  <c r="L36"/>
  <c r="M36"/>
  <c r="N36"/>
  <c r="O36"/>
  <c r="P36"/>
  <c r="K37"/>
  <c r="L37"/>
  <c r="M37"/>
  <c r="N37"/>
  <c r="O37"/>
  <c r="P37"/>
  <c r="K38"/>
  <c r="L38"/>
  <c r="M38"/>
  <c r="N38"/>
  <c r="O38"/>
  <c r="P38"/>
  <c r="K39"/>
  <c r="L39"/>
  <c r="M39"/>
  <c r="N39"/>
  <c r="O39"/>
  <c r="P39"/>
  <c r="U39"/>
  <c r="V39"/>
  <c r="K40"/>
  <c r="Q39" s="1"/>
  <c r="L40"/>
  <c r="R39" s="1"/>
  <c r="M40"/>
  <c r="S39" s="1"/>
  <c r="N40"/>
  <c r="T39" s="1"/>
  <c r="O40"/>
  <c r="P40"/>
  <c r="K41"/>
  <c r="L41"/>
  <c r="M41"/>
  <c r="N41"/>
  <c r="O41"/>
  <c r="P41"/>
  <c r="U41"/>
  <c r="V41"/>
  <c r="K42"/>
  <c r="Q41" s="1"/>
  <c r="L42"/>
  <c r="R41" s="1"/>
  <c r="M42"/>
  <c r="S41" s="1"/>
  <c r="N42"/>
  <c r="T41" s="1"/>
  <c r="O42"/>
  <c r="P42"/>
  <c r="K43"/>
  <c r="L43"/>
  <c r="M43"/>
  <c r="N43"/>
  <c r="O43"/>
  <c r="P43"/>
  <c r="K44"/>
  <c r="L44"/>
  <c r="M44"/>
  <c r="N44"/>
  <c r="O44"/>
  <c r="P44"/>
  <c r="K45"/>
  <c r="L45"/>
  <c r="M45"/>
  <c r="N45"/>
  <c r="O45"/>
  <c r="P45"/>
  <c r="K46"/>
  <c r="L46"/>
  <c r="M46"/>
  <c r="N46"/>
  <c r="O46"/>
  <c r="P46"/>
  <c r="K47"/>
  <c r="L47"/>
  <c r="M47"/>
  <c r="N47"/>
  <c r="O47"/>
  <c r="P47"/>
  <c r="K48"/>
  <c r="L48"/>
  <c r="M48"/>
  <c r="N48"/>
  <c r="O48"/>
  <c r="P48"/>
  <c r="K49"/>
  <c r="L49"/>
  <c r="M49"/>
  <c r="N49"/>
  <c r="O49"/>
  <c r="P49"/>
  <c r="U49"/>
  <c r="V49"/>
  <c r="K50"/>
  <c r="Q49" s="1"/>
  <c r="L50"/>
  <c r="R49" s="1"/>
  <c r="M50"/>
  <c r="S49" s="1"/>
  <c r="N50"/>
  <c r="T49" s="1"/>
  <c r="O50"/>
  <c r="P50"/>
  <c r="K14" i="23"/>
  <c r="L14"/>
  <c r="M14"/>
  <c r="N14"/>
  <c r="O14"/>
  <c r="P14"/>
  <c r="K15"/>
  <c r="L15"/>
  <c r="M15"/>
  <c r="N15"/>
  <c r="O15"/>
  <c r="P15"/>
  <c r="K16"/>
  <c r="L16"/>
  <c r="M16"/>
  <c r="N16"/>
  <c r="O16"/>
  <c r="P16"/>
  <c r="Q16"/>
  <c r="E46" s="1"/>
  <c r="E47" s="1"/>
  <c r="E48" s="1"/>
  <c r="E49" s="1"/>
  <c r="R16"/>
  <c r="S16"/>
  <c r="G46" s="1"/>
  <c r="G47" s="1"/>
  <c r="G48" s="1"/>
  <c r="G49" s="1"/>
  <c r="T16"/>
  <c r="U16"/>
  <c r="V16"/>
  <c r="K17"/>
  <c r="L17"/>
  <c r="M17"/>
  <c r="N17"/>
  <c r="O17"/>
  <c r="P17"/>
  <c r="K18"/>
  <c r="L18"/>
  <c r="M18"/>
  <c r="N18"/>
  <c r="O18"/>
  <c r="P18"/>
  <c r="K19"/>
  <c r="L19"/>
  <c r="M19"/>
  <c r="N19"/>
  <c r="O19"/>
  <c r="P19"/>
  <c r="K20"/>
  <c r="L20"/>
  <c r="M20"/>
  <c r="N20"/>
  <c r="O20"/>
  <c r="P20"/>
  <c r="K21"/>
  <c r="L21"/>
  <c r="M21"/>
  <c r="N21"/>
  <c r="O21"/>
  <c r="P21"/>
  <c r="Q21"/>
  <c r="R21"/>
  <c r="S21"/>
  <c r="T21"/>
  <c r="U21"/>
  <c r="V21"/>
  <c r="K22"/>
  <c r="L22"/>
  <c r="M22"/>
  <c r="N22"/>
  <c r="O22"/>
  <c r="P22"/>
  <c r="K23"/>
  <c r="L23"/>
  <c r="M23"/>
  <c r="N23"/>
  <c r="O23"/>
  <c r="P23"/>
  <c r="Q23"/>
  <c r="R23"/>
  <c r="S23"/>
  <c r="T23"/>
  <c r="U23"/>
  <c r="V23"/>
  <c r="K24"/>
  <c r="L24"/>
  <c r="M24"/>
  <c r="N24"/>
  <c r="O24"/>
  <c r="P24"/>
  <c r="K25"/>
  <c r="L25"/>
  <c r="M25"/>
  <c r="N25"/>
  <c r="O25"/>
  <c r="P25"/>
  <c r="Q25"/>
  <c r="R25"/>
  <c r="S25"/>
  <c r="T25"/>
  <c r="U25"/>
  <c r="V25"/>
  <c r="K26"/>
  <c r="L26"/>
  <c r="M26"/>
  <c r="N26"/>
  <c r="O26"/>
  <c r="P26"/>
  <c r="K27"/>
  <c r="L27"/>
  <c r="M27"/>
  <c r="N27"/>
  <c r="O27"/>
  <c r="P27"/>
  <c r="K28"/>
  <c r="L28"/>
  <c r="M28"/>
  <c r="N28"/>
  <c r="O28"/>
  <c r="P28"/>
  <c r="K29"/>
  <c r="L29"/>
  <c r="M29"/>
  <c r="N29"/>
  <c r="O29"/>
  <c r="P29"/>
  <c r="K30"/>
  <c r="L30"/>
  <c r="M30"/>
  <c r="N30"/>
  <c r="O30"/>
  <c r="P30"/>
  <c r="K31"/>
  <c r="L31"/>
  <c r="M31"/>
  <c r="N31"/>
  <c r="O31"/>
  <c r="P31"/>
  <c r="K32"/>
  <c r="L32"/>
  <c r="M32"/>
  <c r="N32"/>
  <c r="O32"/>
  <c r="P32"/>
  <c r="K33"/>
  <c r="L33"/>
  <c r="M33"/>
  <c r="N33"/>
  <c r="O33"/>
  <c r="P33"/>
  <c r="K34"/>
  <c r="L34"/>
  <c r="M34"/>
  <c r="N34"/>
  <c r="O34"/>
  <c r="P34"/>
  <c r="K35"/>
  <c r="L35"/>
  <c r="M35"/>
  <c r="N35"/>
  <c r="O35"/>
  <c r="P35"/>
  <c r="K36"/>
  <c r="L36"/>
  <c r="M36"/>
  <c r="N36"/>
  <c r="O36"/>
  <c r="P36"/>
  <c r="K37"/>
  <c r="L37"/>
  <c r="M37"/>
  <c r="N37"/>
  <c r="O37"/>
  <c r="P37"/>
  <c r="Q37"/>
  <c r="R37"/>
  <c r="S37"/>
  <c r="T37"/>
  <c r="U37"/>
  <c r="V37"/>
  <c r="K38"/>
  <c r="L38"/>
  <c r="M38"/>
  <c r="N38"/>
  <c r="O38"/>
  <c r="P38"/>
  <c r="Q38"/>
  <c r="R38"/>
  <c r="S38"/>
  <c r="T38"/>
  <c r="U38"/>
  <c r="V38"/>
  <c r="F46"/>
  <c r="H46"/>
  <c r="F47"/>
  <c r="H47"/>
  <c r="F48"/>
  <c r="H48"/>
  <c r="K14" i="21"/>
  <c r="L14"/>
  <c r="M14"/>
  <c r="N14"/>
  <c r="O14"/>
  <c r="P14"/>
  <c r="Q14"/>
  <c r="R14"/>
  <c r="S14"/>
  <c r="T14"/>
  <c r="U14"/>
  <c r="V14"/>
  <c r="K15"/>
  <c r="L15"/>
  <c r="M15"/>
  <c r="N15"/>
  <c r="O15"/>
  <c r="P15"/>
  <c r="U15"/>
  <c r="V15"/>
  <c r="K16"/>
  <c r="Q15" s="1"/>
  <c r="L16"/>
  <c r="R15" s="1"/>
  <c r="M16"/>
  <c r="S15" s="1"/>
  <c r="N16"/>
  <c r="T15" s="1"/>
  <c r="O16"/>
  <c r="P16"/>
  <c r="K17"/>
  <c r="L17"/>
  <c r="M17"/>
  <c r="N17"/>
  <c r="O17"/>
  <c r="P17"/>
  <c r="K18"/>
  <c r="L18"/>
  <c r="M18"/>
  <c r="N18"/>
  <c r="O18"/>
  <c r="P18"/>
  <c r="K19"/>
  <c r="L19"/>
  <c r="M19"/>
  <c r="N19"/>
  <c r="O19"/>
  <c r="P19"/>
  <c r="K20"/>
  <c r="L20"/>
  <c r="M20"/>
  <c r="N20"/>
  <c r="O20"/>
  <c r="P20"/>
  <c r="U20"/>
  <c r="V20"/>
  <c r="K21"/>
  <c r="Q20" s="1"/>
  <c r="L21"/>
  <c r="R20" s="1"/>
  <c r="M21"/>
  <c r="S20" s="1"/>
  <c r="N21"/>
  <c r="T20" s="1"/>
  <c r="O21"/>
  <c r="P21"/>
  <c r="K22"/>
  <c r="L22"/>
  <c r="M22"/>
  <c r="N22"/>
  <c r="O22"/>
  <c r="P22"/>
  <c r="K23"/>
  <c r="L23"/>
  <c r="M23"/>
  <c r="N23"/>
  <c r="O23"/>
  <c r="P23"/>
  <c r="K24"/>
  <c r="L24"/>
  <c r="M24"/>
  <c r="N24"/>
  <c r="O24"/>
  <c r="P24"/>
  <c r="K25"/>
  <c r="L25"/>
  <c r="M25"/>
  <c r="N25"/>
  <c r="O25"/>
  <c r="P25"/>
  <c r="U25"/>
  <c r="V25"/>
  <c r="K26"/>
  <c r="Q25" s="1"/>
  <c r="L26"/>
  <c r="R25" s="1"/>
  <c r="M26"/>
  <c r="S25" s="1"/>
  <c r="N26"/>
  <c r="T25" s="1"/>
  <c r="O26"/>
  <c r="P26"/>
  <c r="K27"/>
  <c r="L27"/>
  <c r="M27"/>
  <c r="N27"/>
  <c r="O27"/>
  <c r="P27"/>
  <c r="K28"/>
  <c r="L28"/>
  <c r="M28"/>
  <c r="N28"/>
  <c r="O28"/>
  <c r="P28"/>
  <c r="K29"/>
  <c r="L29"/>
  <c r="M29"/>
  <c r="N29"/>
  <c r="O29"/>
  <c r="P29"/>
  <c r="K30"/>
  <c r="L30"/>
  <c r="M30"/>
  <c r="N30"/>
  <c r="O30"/>
  <c r="P30"/>
  <c r="K31"/>
  <c r="L31"/>
  <c r="M31"/>
  <c r="N31"/>
  <c r="O31"/>
  <c r="P31"/>
  <c r="K32"/>
  <c r="L32"/>
  <c r="M32"/>
  <c r="N32"/>
  <c r="O32"/>
  <c r="P32"/>
  <c r="K33"/>
  <c r="L33"/>
  <c r="M33"/>
  <c r="N33"/>
  <c r="O33"/>
  <c r="P33"/>
  <c r="K34"/>
  <c r="L34"/>
  <c r="M34"/>
  <c r="N34"/>
  <c r="O34"/>
  <c r="P34"/>
  <c r="K35"/>
  <c r="L35"/>
  <c r="M35"/>
  <c r="N35"/>
  <c r="O35"/>
  <c r="P35"/>
  <c r="U35"/>
  <c r="V35"/>
  <c r="K36"/>
  <c r="Q35" s="1"/>
  <c r="L36"/>
  <c r="R35" s="1"/>
  <c r="M36"/>
  <c r="S35" s="1"/>
  <c r="N36"/>
  <c r="T35" s="1"/>
  <c r="O36"/>
  <c r="P36"/>
  <c r="K37"/>
  <c r="L37"/>
  <c r="M37"/>
  <c r="N37"/>
  <c r="O37"/>
  <c r="P37"/>
  <c r="K38"/>
  <c r="L38"/>
  <c r="M38"/>
  <c r="N38"/>
  <c r="O38"/>
  <c r="P38"/>
  <c r="K39"/>
  <c r="L39"/>
  <c r="M39"/>
  <c r="N39"/>
  <c r="O39"/>
  <c r="P39"/>
  <c r="K40"/>
  <c r="L40"/>
  <c r="M40"/>
  <c r="N40"/>
  <c r="O40"/>
  <c r="P40"/>
  <c r="K41"/>
  <c r="L41"/>
  <c r="M41"/>
  <c r="N41"/>
  <c r="O41"/>
  <c r="P41"/>
  <c r="K42"/>
  <c r="L42"/>
  <c r="M42"/>
  <c r="N42"/>
  <c r="O42"/>
  <c r="P42"/>
  <c r="K43"/>
  <c r="L43"/>
  <c r="M43"/>
  <c r="N43"/>
  <c r="O43"/>
  <c r="P43"/>
  <c r="K44"/>
  <c r="L44"/>
  <c r="M44"/>
  <c r="N44"/>
  <c r="O44"/>
  <c r="P44"/>
  <c r="K45"/>
  <c r="L45"/>
  <c r="M45"/>
  <c r="N45"/>
  <c r="O45"/>
  <c r="P45"/>
  <c r="U45"/>
  <c r="V45"/>
  <c r="K46"/>
  <c r="Q45" s="1"/>
  <c r="L46"/>
  <c r="R45" s="1"/>
  <c r="M46"/>
  <c r="S45" s="1"/>
  <c r="N46"/>
  <c r="T45" s="1"/>
  <c r="O46"/>
  <c r="P46"/>
  <c r="K47"/>
  <c r="L47"/>
  <c r="M47"/>
  <c r="N47"/>
  <c r="O47"/>
  <c r="P47"/>
  <c r="K48"/>
  <c r="L48"/>
  <c r="M48"/>
  <c r="N48"/>
  <c r="O48"/>
  <c r="P48"/>
  <c r="K49"/>
  <c r="L49"/>
  <c r="M49"/>
  <c r="N49"/>
  <c r="O49"/>
  <c r="P49"/>
  <c r="K50"/>
  <c r="L50"/>
  <c r="M50"/>
  <c r="N50"/>
  <c r="O50"/>
  <c r="P50"/>
  <c r="K51"/>
  <c r="L51"/>
  <c r="M51"/>
  <c r="N51"/>
  <c r="O51"/>
  <c r="P51"/>
  <c r="K52"/>
  <c r="L52"/>
  <c r="M52"/>
  <c r="N52"/>
  <c r="O52"/>
  <c r="P52"/>
  <c r="Q52"/>
  <c r="R52"/>
  <c r="S52"/>
  <c r="T52"/>
  <c r="U52"/>
  <c r="V52"/>
  <c r="K14" i="20"/>
  <c r="L14"/>
  <c r="M14"/>
  <c r="N14"/>
  <c r="O14"/>
  <c r="P14"/>
  <c r="Q14"/>
  <c r="R14"/>
  <c r="S14"/>
  <c r="T14"/>
  <c r="U14"/>
  <c r="V14"/>
  <c r="K15"/>
  <c r="L15"/>
  <c r="M15"/>
  <c r="N15"/>
  <c r="O15"/>
  <c r="P15"/>
  <c r="U15"/>
  <c r="V15"/>
  <c r="K16"/>
  <c r="Q15" s="1"/>
  <c r="L16"/>
  <c r="R15" s="1"/>
  <c r="M16"/>
  <c r="S15" s="1"/>
  <c r="N16"/>
  <c r="T15" s="1"/>
  <c r="O16"/>
  <c r="P16"/>
  <c r="K17"/>
  <c r="L17"/>
  <c r="M17"/>
  <c r="N17"/>
  <c r="O17"/>
  <c r="P17"/>
  <c r="U17"/>
  <c r="V17"/>
  <c r="K18"/>
  <c r="Q17" s="1"/>
  <c r="L18"/>
  <c r="R17" s="1"/>
  <c r="M18"/>
  <c r="S17" s="1"/>
  <c r="N18"/>
  <c r="T17" s="1"/>
  <c r="O18"/>
  <c r="P18"/>
  <c r="K19"/>
  <c r="L19"/>
  <c r="M19"/>
  <c r="N19"/>
  <c r="O19"/>
  <c r="P19"/>
  <c r="K20"/>
  <c r="L20"/>
  <c r="M20"/>
  <c r="N20"/>
  <c r="O20"/>
  <c r="P20"/>
  <c r="K21"/>
  <c r="L21"/>
  <c r="M21"/>
  <c r="N21"/>
  <c r="O21"/>
  <c r="P21"/>
  <c r="U21"/>
  <c r="V21"/>
  <c r="K22"/>
  <c r="Q21" s="1"/>
  <c r="L22"/>
  <c r="R21" s="1"/>
  <c r="M22"/>
  <c r="S21" s="1"/>
  <c r="N22"/>
  <c r="T21" s="1"/>
  <c r="O22"/>
  <c r="P22"/>
  <c r="K23"/>
  <c r="L23"/>
  <c r="M23"/>
  <c r="N23"/>
  <c r="O23"/>
  <c r="P23"/>
  <c r="U23"/>
  <c r="V23"/>
  <c r="K24"/>
  <c r="Q23" s="1"/>
  <c r="L24"/>
  <c r="R23" s="1"/>
  <c r="M24"/>
  <c r="S23" s="1"/>
  <c r="N24"/>
  <c r="T23" s="1"/>
  <c r="O24"/>
  <c r="P24"/>
  <c r="K25"/>
  <c r="L25"/>
  <c r="M25"/>
  <c r="N25"/>
  <c r="O25"/>
  <c r="P25"/>
  <c r="K26"/>
  <c r="L26"/>
  <c r="M26"/>
  <c r="N26"/>
  <c r="O26"/>
  <c r="P26"/>
  <c r="K27"/>
  <c r="L27"/>
  <c r="M27"/>
  <c r="N27"/>
  <c r="O27"/>
  <c r="P27"/>
  <c r="K28"/>
  <c r="L28"/>
  <c r="M28"/>
  <c r="N28"/>
  <c r="O28"/>
  <c r="P28"/>
  <c r="K29"/>
  <c r="L29"/>
  <c r="M29"/>
  <c r="N29"/>
  <c r="O29"/>
  <c r="P29"/>
  <c r="K30"/>
  <c r="L30"/>
  <c r="M30"/>
  <c r="N30"/>
  <c r="O30"/>
  <c r="P30"/>
  <c r="K31"/>
  <c r="L31"/>
  <c r="M31"/>
  <c r="N31"/>
  <c r="O31"/>
  <c r="P31"/>
  <c r="Q31"/>
  <c r="R31"/>
  <c r="S31"/>
  <c r="T31"/>
  <c r="U31"/>
  <c r="V31"/>
  <c r="K14" i="19"/>
  <c r="L14"/>
  <c r="M14"/>
  <c r="N14"/>
  <c r="K15"/>
  <c r="O14" s="1"/>
  <c r="L15"/>
  <c r="P14" s="1"/>
  <c r="M15"/>
  <c r="Q14" s="1"/>
  <c r="N15"/>
  <c r="R14" s="1"/>
  <c r="K16"/>
  <c r="L16"/>
  <c r="M16"/>
  <c r="N16"/>
  <c r="K17"/>
  <c r="L17"/>
  <c r="M17"/>
  <c r="N17"/>
  <c r="K18"/>
  <c r="L18"/>
  <c r="M18"/>
  <c r="N18"/>
  <c r="K19"/>
  <c r="O18" s="1"/>
  <c r="L19"/>
  <c r="P18" s="1"/>
  <c r="M19"/>
  <c r="Q18" s="1"/>
  <c r="N19"/>
  <c r="R18" s="1"/>
  <c r="K20"/>
  <c r="L20"/>
  <c r="M20"/>
  <c r="N20"/>
  <c r="K21"/>
  <c r="L21"/>
  <c r="M21"/>
  <c r="N21"/>
  <c r="K22"/>
  <c r="L22"/>
  <c r="M22"/>
  <c r="N22"/>
  <c r="K23"/>
  <c r="O22" s="1"/>
  <c r="L23"/>
  <c r="P22" s="1"/>
  <c r="M23"/>
  <c r="Q22" s="1"/>
  <c r="N23"/>
  <c r="R22" s="1"/>
  <c r="K24"/>
  <c r="L24"/>
  <c r="M24"/>
  <c r="N24"/>
  <c r="K25"/>
  <c r="L25"/>
  <c r="M25"/>
  <c r="N25"/>
  <c r="K26"/>
  <c r="L26"/>
  <c r="M26"/>
  <c r="N26"/>
  <c r="K27"/>
  <c r="L27"/>
  <c r="M27"/>
  <c r="N27"/>
  <c r="K28"/>
  <c r="L28"/>
  <c r="M28"/>
  <c r="N28"/>
  <c r="K29"/>
  <c r="L29"/>
  <c r="M29"/>
  <c r="N29"/>
  <c r="K30"/>
  <c r="O29" s="1"/>
  <c r="L30"/>
  <c r="P29" s="1"/>
  <c r="M30"/>
  <c r="Q29" s="1"/>
  <c r="N30"/>
  <c r="R29" s="1"/>
  <c r="K31"/>
  <c r="L31"/>
  <c r="M31"/>
  <c r="N31"/>
  <c r="K32"/>
  <c r="O31" s="1"/>
  <c r="L32"/>
  <c r="P31" s="1"/>
  <c r="M32"/>
  <c r="Q31" s="1"/>
  <c r="N32"/>
  <c r="R31" s="1"/>
  <c r="K33"/>
  <c r="L33"/>
  <c r="M33"/>
  <c r="N33"/>
  <c r="K34"/>
  <c r="L34"/>
  <c r="M34"/>
  <c r="N34"/>
  <c r="K35"/>
  <c r="L35"/>
  <c r="M35"/>
  <c r="N35"/>
  <c r="K36"/>
  <c r="L36"/>
  <c r="M36"/>
  <c r="N36"/>
  <c r="K37"/>
  <c r="L37"/>
  <c r="M37"/>
  <c r="N37"/>
  <c r="K38"/>
  <c r="O37" s="1"/>
  <c r="L38"/>
  <c r="P37" s="1"/>
  <c r="M38"/>
  <c r="Q37" s="1"/>
  <c r="N38"/>
  <c r="R37" s="1"/>
  <c r="K39"/>
  <c r="L39"/>
  <c r="M39"/>
  <c r="N39"/>
  <c r="K40"/>
  <c r="L40"/>
  <c r="M40"/>
  <c r="N40"/>
  <c r="K41"/>
  <c r="L41"/>
  <c r="M41"/>
  <c r="N41"/>
  <c r="K42"/>
  <c r="L42"/>
  <c r="M42"/>
  <c r="N42"/>
  <c r="K43"/>
  <c r="L43"/>
  <c r="M43"/>
  <c r="N43"/>
  <c r="K44"/>
  <c r="L44"/>
  <c r="M44"/>
  <c r="N44"/>
  <c r="K45"/>
  <c r="L45"/>
  <c r="M45"/>
  <c r="N45"/>
  <c r="K46"/>
  <c r="L46"/>
  <c r="M46"/>
  <c r="N46"/>
  <c r="K47"/>
  <c r="L47"/>
  <c r="M47"/>
  <c r="N47"/>
  <c r="I52"/>
  <c r="J52"/>
  <c r="K53"/>
  <c r="L53"/>
  <c r="M53"/>
  <c r="N53"/>
  <c r="K54"/>
  <c r="O53" s="1"/>
  <c r="L54"/>
  <c r="P53" s="1"/>
  <c r="M54"/>
  <c r="Q53" s="1"/>
  <c r="N54"/>
  <c r="R53" s="1"/>
  <c r="K55"/>
  <c r="L55"/>
  <c r="M55"/>
  <c r="N55"/>
  <c r="K56"/>
  <c r="O55" s="1"/>
  <c r="L56"/>
  <c r="P55" s="1"/>
  <c r="M56"/>
  <c r="Q55" s="1"/>
  <c r="N56"/>
  <c r="R55" s="1"/>
  <c r="K57"/>
  <c r="L57"/>
  <c r="M57"/>
  <c r="N57"/>
  <c r="K58"/>
  <c r="O57" s="1"/>
  <c r="L58"/>
  <c r="P57" s="1"/>
  <c r="M58"/>
  <c r="Q57" s="1"/>
  <c r="N58"/>
  <c r="R57" s="1"/>
  <c r="K59"/>
  <c r="L59"/>
  <c r="M59"/>
  <c r="N59"/>
  <c r="K60"/>
  <c r="L60"/>
  <c r="M60"/>
  <c r="N60"/>
  <c r="K61"/>
  <c r="L61"/>
  <c r="M61"/>
  <c r="N61"/>
  <c r="K62"/>
  <c r="L62"/>
  <c r="M62"/>
  <c r="N62"/>
  <c r="K63"/>
  <c r="L63"/>
  <c r="M63"/>
  <c r="N63"/>
  <c r="K64"/>
  <c r="L64"/>
  <c r="M64"/>
  <c r="N64"/>
  <c r="K65"/>
  <c r="L65"/>
  <c r="M65"/>
  <c r="N65"/>
  <c r="K66"/>
  <c r="O65" s="1"/>
  <c r="L66"/>
  <c r="P65" s="1"/>
  <c r="M66"/>
  <c r="Q65" s="1"/>
  <c r="N66"/>
  <c r="R65" s="1"/>
  <c r="I70"/>
  <c r="J70"/>
  <c r="K71"/>
  <c r="L71"/>
  <c r="M71"/>
  <c r="N71"/>
  <c r="K72"/>
  <c r="O71" s="1"/>
  <c r="L72"/>
  <c r="P71" s="1"/>
  <c r="M72"/>
  <c r="Q71" s="1"/>
  <c r="N72"/>
  <c r="R71" s="1"/>
  <c r="G53" i="27" l="1"/>
  <c r="E53"/>
  <c r="E45" s="1"/>
  <c r="H58" i="25"/>
  <c r="H59" s="1"/>
  <c r="H60" s="1"/>
  <c r="F58"/>
  <c r="F59" s="1"/>
  <c r="F60" s="1"/>
  <c r="G58"/>
  <c r="G59" s="1"/>
  <c r="G60" s="1"/>
  <c r="G61" s="1"/>
  <c r="E58"/>
  <c r="E59" s="1"/>
  <c r="E60" s="1"/>
  <c r="E61" s="1"/>
  <c r="E53" s="1"/>
  <c r="E41" i="23"/>
  <c r="H60" i="21"/>
  <c r="H61" s="1"/>
  <c r="H62" s="1"/>
  <c r="F60"/>
  <c r="F61" s="1"/>
  <c r="F62" s="1"/>
  <c r="G60"/>
  <c r="G61" s="1"/>
  <c r="G62" s="1"/>
  <c r="G63" s="1"/>
  <c r="E60"/>
  <c r="E61" s="1"/>
  <c r="E62" s="1"/>
  <c r="E63" s="1"/>
  <c r="E55" s="1"/>
  <c r="G39" i="20"/>
  <c r="G40" s="1"/>
  <c r="G41" s="1"/>
  <c r="E39"/>
  <c r="E40" s="1"/>
  <c r="E41" s="1"/>
  <c r="H39"/>
  <c r="H40" s="1"/>
  <c r="H41" s="1"/>
  <c r="F39"/>
  <c r="F40" s="1"/>
  <c r="F41" s="1"/>
  <c r="H78" i="19"/>
  <c r="H79" s="1"/>
  <c r="F78"/>
  <c r="F79" s="1"/>
  <c r="G78"/>
  <c r="G79" s="1"/>
  <c r="G80" s="1"/>
  <c r="E78"/>
  <c r="E79" s="1"/>
  <c r="E80" s="1"/>
  <c r="G42" i="20" l="1"/>
  <c r="E42"/>
  <c r="E74" i="19"/>
  <c r="E34" i="20" l="1"/>
</calcChain>
</file>

<file path=xl/sharedStrings.xml><?xml version="1.0" encoding="utf-8"?>
<sst xmlns="http://schemas.openxmlformats.org/spreadsheetml/2006/main" count="1242" uniqueCount="553">
  <si>
    <t>ID</t>
  </si>
  <si>
    <t>Kód služby</t>
  </si>
  <si>
    <t>Název služby</t>
  </si>
  <si>
    <t>ZKS</t>
  </si>
  <si>
    <t>Základní datové komunikační služby – konektivita</t>
  </si>
  <si>
    <t>ZKS001</t>
  </si>
  <si>
    <t>VPN</t>
  </si>
  <si>
    <t>ZKS002</t>
  </si>
  <si>
    <t>VPN-P DSL</t>
  </si>
  <si>
    <t>Služba přípojky IP MPLS VPN, nesymetrické rychlosti</t>
  </si>
  <si>
    <t>ZKS003</t>
  </si>
  <si>
    <t>VPN-P 8M</t>
  </si>
  <si>
    <t>Služba přípojky IP MPLS VPN, symetrické rychlosti do 8 Mbps</t>
  </si>
  <si>
    <t>ZKS004</t>
  </si>
  <si>
    <t>VPN-P 10M</t>
  </si>
  <si>
    <t>Služba přípojky IP MPLS VPN, symetrické rychlosti nad 10 Mbps</t>
  </si>
  <si>
    <t>ZKS005</t>
  </si>
  <si>
    <t>ZKS006</t>
  </si>
  <si>
    <t>LL</t>
  </si>
  <si>
    <t>Služba strukturovaných a nestrukturovaných pronajatých okruhů</t>
  </si>
  <si>
    <t>ZKS007</t>
  </si>
  <si>
    <t>Služba Ethernet konektivity (Ethernet/Fast Ethernet/Gigabit Ethernet). Full rate i subrate.</t>
  </si>
  <si>
    <t>ZKS008</t>
  </si>
  <si>
    <t>FR</t>
  </si>
  <si>
    <t>Služba Frame relay</t>
  </si>
  <si>
    <t>ZKS009</t>
  </si>
  <si>
    <t>ATM</t>
  </si>
  <si>
    <t>Služba ATM</t>
  </si>
  <si>
    <t>ZKS010</t>
  </si>
  <si>
    <t>DF</t>
  </si>
  <si>
    <t>Služba nenasvícených vláken</t>
  </si>
  <si>
    <t>ZKS011</t>
  </si>
  <si>
    <t>INTA DSL</t>
  </si>
  <si>
    <t>Služba lokálního Internetu, nesymetrické rychlosti</t>
  </si>
  <si>
    <t>ZKS012</t>
  </si>
  <si>
    <t>INTA 8M</t>
  </si>
  <si>
    <t>INTA 10M</t>
  </si>
  <si>
    <t>Poznámky</t>
  </si>
  <si>
    <t>Definice</t>
  </si>
  <si>
    <t>ID služby</t>
  </si>
  <si>
    <t>Doba zavedení služby</t>
  </si>
  <si>
    <t>Parametry</t>
  </si>
  <si>
    <t>Kód</t>
  </si>
  <si>
    <t>Hodnota</t>
  </si>
  <si>
    <t>Typ služby</t>
  </si>
  <si>
    <t>Přípojka IP VPN, nesymetrickou rychlostí</t>
  </si>
  <si>
    <t>Popis služby</t>
  </si>
  <si>
    <t>Typické vnější cílové skupiny</t>
  </si>
  <si>
    <t>Orgány veřejné správy a místa výkonu veřejné moci.</t>
  </si>
  <si>
    <t>Lokalizace</t>
  </si>
  <si>
    <t>Adresa budovy, místnost</t>
  </si>
  <si>
    <t>Dohlížitelnost služby - forma, SNMP agent, …</t>
  </si>
  <si>
    <t xml:space="preserve">Monitoring přípojky – online sledování charakteristik přípojky </t>
  </si>
  <si>
    <t>funkčnost je podmíněna službami (kód):</t>
  </si>
  <si>
    <t>Koeficienty a ceny</t>
  </si>
  <si>
    <t>Minimální doba používání služby</t>
  </si>
  <si>
    <t>12 měsíců</t>
  </si>
  <si>
    <t>24 měsíců</t>
  </si>
  <si>
    <t>36 měsíců</t>
  </si>
  <si>
    <t>Popis </t>
  </si>
  <si>
    <t>Měsíční paušál</t>
  </si>
  <si>
    <t>Instalační poplatek</t>
  </si>
  <si>
    <t>P1</t>
  </si>
  <si>
    <t>Fixed</t>
  </si>
  <si>
    <t>Trvalé připojení do IP VPN, placené paušálně</t>
  </si>
  <si>
    <t>QOS</t>
  </si>
  <si>
    <t>QOS1</t>
  </si>
  <si>
    <t>Standardní profil, 1d-0v-0a</t>
  </si>
  <si>
    <t xml:space="preserve">Bezpečnost </t>
  </si>
  <si>
    <t>SEC1</t>
  </si>
  <si>
    <t>Standardní</t>
  </si>
  <si>
    <t>SEC1 poskytuje ochranu před podvržením zdrojových IP adres bezstavovým paketovým filtrem (anti spoofing filter)</t>
  </si>
  <si>
    <t>SEC2</t>
  </si>
  <si>
    <t>Bezstavové filtry</t>
  </si>
  <si>
    <t>SEC2 poskytuje filtraci dat bezstavovým paketovým fitrem (L3/L4)  povolujícím nebo blokujícím specifikované protokoly</t>
  </si>
  <si>
    <t>SEC3</t>
  </si>
  <si>
    <t>Stavový firewall</t>
  </si>
  <si>
    <t>SEC3 poskytuje ochranu stavovým aplikační firewallem s ochranou TCP spojení, inspekcí http, ftp, SMTP, ESMTP, hlasových protokolů (H.323, RTSP, SIP). Podporuje překlad adres pro uvedené protokoly. Je nutná kompatibilita s IPSec VPN.</t>
  </si>
  <si>
    <t>Dostupnost</t>
  </si>
  <si>
    <t>SLA1</t>
  </si>
  <si>
    <t>Šířka pásma</t>
  </si>
  <si>
    <t>P512/128k</t>
  </si>
  <si>
    <t>512/128 kbit/s</t>
  </si>
  <si>
    <t>P2M/256k</t>
  </si>
  <si>
    <t>2048/256 kbit/s</t>
  </si>
  <si>
    <t>P3M/256k</t>
  </si>
  <si>
    <t>3072/256 kbit/s</t>
  </si>
  <si>
    <t>P4M/512k</t>
  </si>
  <si>
    <t>4096/512 kbit/s</t>
  </si>
  <si>
    <t>User to Network Interface</t>
  </si>
  <si>
    <t>UNI</t>
  </si>
  <si>
    <t>Ceny bez DPH za základní variantu služby (má ty parametry, u kterých jsou koeficienty pevně stanoveny hodnotou 1)</t>
  </si>
  <si>
    <t>Přípojka IP VPN, symetrickou rychlostí do 8 Mbps</t>
  </si>
  <si>
    <t xml:space="preserve">Monitoring přípojky – online sledování per-class charakteristik přípojky </t>
  </si>
  <si>
    <t>QOS2</t>
  </si>
  <si>
    <t>Aplikační profil, 1d-0v-2a</t>
  </si>
  <si>
    <t>QOS3</t>
  </si>
  <si>
    <t>Hlasový profil, 1d-1v-0a</t>
  </si>
  <si>
    <t>QOS4</t>
  </si>
  <si>
    <t>Smíšený profil, 1d-1v-2a</t>
  </si>
  <si>
    <t>QOS5</t>
  </si>
  <si>
    <t>Enterprise profil, 1d-1v-4a</t>
  </si>
  <si>
    <t>SLA2</t>
  </si>
  <si>
    <t>SLA3</t>
  </si>
  <si>
    <t>P128k</t>
  </si>
  <si>
    <t>128 kbit/s</t>
  </si>
  <si>
    <t>P256k</t>
  </si>
  <si>
    <t>256 kbit/s</t>
  </si>
  <si>
    <t>P512k</t>
  </si>
  <si>
    <t>512 kbit/s</t>
  </si>
  <si>
    <t>P1M</t>
  </si>
  <si>
    <t>1 Mbit/s</t>
  </si>
  <si>
    <t>P2M</t>
  </si>
  <si>
    <t>2 Mbit/s</t>
  </si>
  <si>
    <t>P4M</t>
  </si>
  <si>
    <t>4 Mbit/s</t>
  </si>
  <si>
    <t>P8M</t>
  </si>
  <si>
    <t>8 Mbit/s</t>
  </si>
  <si>
    <t>SLA4</t>
  </si>
  <si>
    <t>P10M</t>
  </si>
  <si>
    <t>10 Mbit/s</t>
  </si>
  <si>
    <t>P34M</t>
  </si>
  <si>
    <t>34 Mbit/s</t>
  </si>
  <si>
    <t>P155M</t>
  </si>
  <si>
    <t>155 Mbit/s</t>
  </si>
  <si>
    <t>P622M</t>
  </si>
  <si>
    <t>622 Mbit/s</t>
  </si>
  <si>
    <t>P1G</t>
  </si>
  <si>
    <t>1 Gbit/s</t>
  </si>
  <si>
    <t>P2,5G</t>
  </si>
  <si>
    <t>2,5 Gbit/s</t>
  </si>
  <si>
    <t>P10G</t>
  </si>
  <si>
    <t>10 Gbit/s</t>
  </si>
  <si>
    <t>Definice tříd pro QOS parametry platné pro služby ID ZKS002, ZKS003 a ZKS004</t>
  </si>
  <si>
    <t>Parametr</t>
  </si>
  <si>
    <t>Garance šířky pásma (bandwidth):</t>
  </si>
  <si>
    <t>minimálně N% kapacity přípojky, N={10,20,30,…90}</t>
  </si>
  <si>
    <t>maximálně N% kapacity přípojky, N={5,10,15,20,25,30}</t>
  </si>
  <si>
    <t>Garance zpoždění (latency):</t>
  </si>
  <si>
    <t>max. 250ms</t>
  </si>
  <si>
    <t>max. 100ms (G.114)</t>
  </si>
  <si>
    <t>Garance variability zpoždění (jitter):</t>
  </si>
  <si>
    <t>není</t>
  </si>
  <si>
    <t>max. 40ms</t>
  </si>
  <si>
    <t>Garance ztrátovosti paketů (loss):</t>
  </si>
  <si>
    <t>max. 0.25%</t>
  </si>
  <si>
    <t>Garance zachování pořadí paketů:</t>
  </si>
  <si>
    <t>ano</t>
  </si>
  <si>
    <t>Realizace:</t>
  </si>
  <si>
    <t>striktně prioritní fronta, FIFO se shora omezenou rychlostí algoritmem Token Bucket</t>
  </si>
  <si>
    <r>
      <t>3. Aplikační třídy</t>
    </r>
    <r>
      <rPr>
        <sz val="10"/>
        <rFont val="Arial"/>
        <family val="2"/>
        <charset val="238"/>
      </rPr>
      <t xml:space="preserve"> – poskytovatel musí nabízet následující volby:</t>
    </r>
  </si>
  <si>
    <r>
      <t xml:space="preserve">3A: </t>
    </r>
    <r>
      <rPr>
        <b/>
        <sz val="10"/>
        <rFont val="Arial"/>
        <family val="2"/>
        <charset val="238"/>
      </rPr>
      <t>Web provoz</t>
    </r>
    <r>
      <rPr>
        <sz val="10"/>
        <rFont val="Arial"/>
        <family val="2"/>
        <charset val="238"/>
      </rPr>
      <t xml:space="preserve"> (webová třída)</t>
    </r>
  </si>
  <si>
    <r>
      <t xml:space="preserve">3B: </t>
    </r>
    <r>
      <rPr>
        <b/>
        <sz val="10"/>
        <rFont val="Arial"/>
        <family val="2"/>
        <charset val="238"/>
      </rPr>
      <t>Interaktivní provoz</t>
    </r>
    <r>
      <rPr>
        <sz val="10"/>
        <rFont val="Arial"/>
        <family val="2"/>
        <charset val="238"/>
      </rPr>
      <t xml:space="preserve"> (terminálová třída) </t>
    </r>
  </si>
  <si>
    <t>max. 200ms</t>
  </si>
  <si>
    <t>max. 0.1%</t>
  </si>
  <si>
    <t>samostatně plánovaná fronta, FIFO s omezenou hloubkou fronty algoritmem WRED (min. 4 profily)</t>
  </si>
  <si>
    <t>max. 200ms (DVB-IPI)</t>
  </si>
  <si>
    <t>samostatně plánovaná fronta, FIFO s omezenou hloubkou fronty algoritmem WRED (min. 2 profily)</t>
  </si>
  <si>
    <t>Poznámky:</t>
  </si>
  <si>
    <t>není (zbytkové pásmo)</t>
  </si>
  <si>
    <t>ne</t>
  </si>
  <si>
    <t>Bezpečnost</t>
  </si>
  <si>
    <t>INTA-DSL</t>
  </si>
  <si>
    <t>Služba lokálního Internetu, připojení nesymetrickou rychlostí</t>
  </si>
  <si>
    <t>P2</t>
  </si>
  <si>
    <t>SLA0</t>
  </si>
  <si>
    <t>bez SLA</t>
  </si>
  <si>
    <t>ETH</t>
  </si>
  <si>
    <t>Ethernet</t>
  </si>
  <si>
    <t>Započtení vlivu minimální doby využívání služby</t>
  </si>
  <si>
    <t>Koeficient předpokládané průměrně používané služby</t>
  </si>
  <si>
    <t>Prům. cena za službu vynásobená koeficientem doby minimálního používání</t>
  </si>
  <si>
    <t>Měsíční cena s rozpočítaným zřizovacím poplatkem</t>
  </si>
  <si>
    <t>Minimální doba používání služby (měsíce</t>
  </si>
  <si>
    <t>Profil typu 1d-0v-0a:
• 1 datová třída
• žádná hlasová třída
• žádné aplikační třídy</t>
  </si>
  <si>
    <t>Profil typu 1d-0v-2a:
• 1 datová třída
• žádná hlasová třída
• 1-2 aplikační třídy</t>
  </si>
  <si>
    <t>Profil typu 1d-1v-0a:
• 1 datová třída
• 1 hlasová třída
• žádné aplikační třídy</t>
  </si>
  <si>
    <t>Profil typu 1d-1v-2a:
• 1 datová třída
• 1 hlasová třída
• 1-2 aplikační třídy</t>
  </si>
  <si>
    <t>Profil typu 1d-1v-4a:
• 1 datová třída
• 1 hlasová třída
• 1-4 aplikační třídy</t>
  </si>
  <si>
    <t>SI</t>
  </si>
  <si>
    <t>Služby integrace a migrace KIVS</t>
  </si>
  <si>
    <t>Služby ZKS010 až ZKS012 je určena pro samostatné subjekty, které nebudou připojeny do CMS. Jedná se především o malé obce, knihovny a školy</t>
  </si>
  <si>
    <t>SHH</t>
  </si>
  <si>
    <t>Služby Hosting a Housing</t>
  </si>
  <si>
    <t>SHH001</t>
  </si>
  <si>
    <t>HU</t>
  </si>
  <si>
    <t xml:space="preserve">Služba Housing – poskytnutí prostor datového centra </t>
  </si>
  <si>
    <t>SHH002</t>
  </si>
  <si>
    <t>H</t>
  </si>
  <si>
    <t>Internet Data Centrum – WEB Hosting</t>
  </si>
  <si>
    <t>kód služby</t>
  </si>
  <si>
    <t>název služby</t>
  </si>
  <si>
    <t>popis služby</t>
  </si>
  <si>
    <t>typické vnější cílové skupiny</t>
  </si>
  <si>
    <t>lokalizace</t>
  </si>
  <si>
    <t>funkčnost je podmíněna službami:</t>
  </si>
  <si>
    <t>Popis</t>
  </si>
  <si>
    <t>MI1</t>
  </si>
  <si>
    <t>MI2</t>
  </si>
  <si>
    <t>1 RACK</t>
  </si>
  <si>
    <t>MI3</t>
  </si>
  <si>
    <t>1/2 RACK</t>
  </si>
  <si>
    <t>MI4</t>
  </si>
  <si>
    <t>1/3 RACK</t>
  </si>
  <si>
    <t>Standard</t>
  </si>
  <si>
    <t>Příkon</t>
  </si>
  <si>
    <t>PR1</t>
  </si>
  <si>
    <t>PR2</t>
  </si>
  <si>
    <t>1 kW</t>
  </si>
  <si>
    <t>IP adresy</t>
  </si>
  <si>
    <t>Enhanced</t>
  </si>
  <si>
    <t>- BEZP1 + přístup do vyhrazeného prostoru bude monitorován automaticky na bázi elektronického systému, záznamy budou v případě požadavku poskytnuty odpovědným osobám</t>
  </si>
  <si>
    <t>Top</t>
  </si>
  <si>
    <t>AVA1</t>
  </si>
  <si>
    <t>AVA2</t>
  </si>
  <si>
    <t>pod 12 měsíců</t>
  </si>
  <si>
    <t>PR0</t>
  </si>
  <si>
    <t>IPA0</t>
  </si>
  <si>
    <t>IPA1</t>
  </si>
  <si>
    <t>Základní příkon v rámci MI1 - MI4</t>
  </si>
  <si>
    <t>WL</t>
  </si>
  <si>
    <t>Orgány veřejné správy</t>
  </si>
  <si>
    <t>housingové centrum dodavatele</t>
  </si>
  <si>
    <t>Služba lokálního Internetu, symetrické rychlosti</t>
  </si>
  <si>
    <r>
      <t xml:space="preserve">1: </t>
    </r>
    <r>
      <rPr>
        <b/>
        <sz val="10"/>
        <rFont val="Arial"/>
        <family val="2"/>
        <charset val="238"/>
      </rPr>
      <t>Datová třída</t>
    </r>
    <r>
      <rPr>
        <sz val="10"/>
        <rFont val="Arial"/>
        <family val="2"/>
        <charset val="238"/>
      </rPr>
      <t xml:space="preserve"> (best-effort třída)</t>
    </r>
  </si>
  <si>
    <r>
      <t>2. Real Time třída</t>
    </r>
    <r>
      <rPr>
        <sz val="10"/>
        <rFont val="Arial"/>
        <family val="2"/>
        <charset val="238"/>
      </rPr>
      <t xml:space="preserve"> (Hlas + Interaktivní video) </t>
    </r>
  </si>
  <si>
    <t>max. 60ms</t>
  </si>
  <si>
    <t>samostatně plánovaná fronta, WFQ + WRED</t>
  </si>
  <si>
    <t>QoS algoritmus je Flow-based WFQ (min.16 dynamických konverzací), samostatně plánovaná fronta, omezená hloubka front s algoritmem WRED</t>
  </si>
  <si>
    <r>
      <t xml:space="preserve">3C: </t>
    </r>
    <r>
      <rPr>
        <b/>
        <sz val="10"/>
        <rFont val="Arial"/>
        <family val="2"/>
        <charset val="238"/>
      </rPr>
      <t>TV provoz</t>
    </r>
    <r>
      <rPr>
        <sz val="10"/>
        <rFont val="Arial"/>
        <family val="2"/>
        <charset val="238"/>
      </rPr>
      <t xml:space="preserve"> (RT video třída) </t>
    </r>
  </si>
  <si>
    <r>
      <t xml:space="preserve">3D: </t>
    </r>
    <r>
      <rPr>
        <b/>
        <sz val="10"/>
        <rFont val="Arial"/>
        <family val="2"/>
        <charset val="238"/>
      </rPr>
      <t>Scavenger</t>
    </r>
    <r>
      <rPr>
        <sz val="10"/>
        <rFont val="Arial"/>
        <family val="2"/>
        <charset val="238"/>
      </rPr>
      <t xml:space="preserve"> </t>
    </r>
    <r>
      <rPr>
        <b/>
        <sz val="10"/>
        <rFont val="Arial"/>
        <family val="2"/>
      </rPr>
      <t>třída</t>
    </r>
    <r>
      <rPr>
        <sz val="10"/>
        <rFont val="Arial"/>
        <family val="2"/>
        <charset val="238"/>
      </rPr>
      <t xml:space="preserve"> (DoS, P2P, ...)</t>
    </r>
  </si>
  <si>
    <t>minimálně N% kapacity přípojky, N={10,20,30,…40}</t>
  </si>
  <si>
    <t>maximálně N% kapacity přípojky, N={5,10,15), minimálně M% kapacity přípojky, M={5,10,15), M&lt;N.</t>
  </si>
  <si>
    <t>max. 20ms (DVB-IPI)</t>
  </si>
  <si>
    <t>max. 1 noticeable artifact per-stream/per-hour (DVB-IPI)</t>
  </si>
  <si>
    <t>samostatně plánovaná fronta, FIFO s WRED a policerem.</t>
  </si>
  <si>
    <t>Běžné IP QoS na bázi Diffserv (RFC2474, 2475, 2597, 2598, 2697, 3270, 4594 )</t>
  </si>
  <si>
    <r>
      <t xml:space="preserve">Garance šířky pásma je vždy </t>
    </r>
    <r>
      <rPr>
        <i/>
        <sz val="10"/>
        <rFont val="Arial"/>
        <family val="2"/>
        <charset val="238"/>
      </rPr>
      <t>minimální</t>
    </r>
    <r>
      <rPr>
        <sz val="10"/>
        <rFont val="Arial"/>
        <family val="2"/>
        <charset val="238"/>
      </rPr>
      <t xml:space="preserve">, tj. pokud se na ostatních třídách nevysílá, je možno využít pásma ostatních tříd. Výjimku tvoří pouze real-time a scavenger třída se striktním plánováním, kde jde o garanci </t>
    </r>
    <r>
      <rPr>
        <i/>
        <sz val="10"/>
        <rFont val="Arial"/>
        <family val="2"/>
        <charset val="238"/>
      </rPr>
      <t>maximální</t>
    </r>
    <r>
      <rPr>
        <sz val="10"/>
        <rFont val="Arial"/>
        <family val="2"/>
        <charset val="238"/>
      </rPr>
      <t xml:space="preserve"> (z bezpečnostních důvodů je nutno třídu omezit shora policerem). Všechny třídy vzájemně váhovány WFQ. Měření SLA pro QoS parametrů Real-Time třídy.</t>
    </r>
  </si>
  <si>
    <t>dohližitelnost služby - forma,  SNMP agent, …</t>
  </si>
  <si>
    <t>- BEZP2 + přístup do lokality bude monitorován automaticky na bázi elektronického systému, záznamy budou oprávněným osobám zákazníka pravidelně reportovány</t>
  </si>
  <si>
    <t>Prostor pro MI1 bude oddělen od ostatních zákazníků (samostatná místnost nebo prostor oddělený klecí).
Prostor bude uzamykatelný bezpečnostním zámkem. U MI2 - MI4 bude pronajatý prostor v RACKu vybaven samostatným zámkem.
Přístup do lokality bude zaznamenán poskytovatelem a v případě požadavku bude poskytnut oprávněným osobám zákazníka.</t>
  </si>
  <si>
    <t>VPN-DSL</t>
  </si>
  <si>
    <t>Dobou zavedení služby je míněna maximální doba zavedení služby</t>
  </si>
  <si>
    <t>ZKS013</t>
  </si>
  <si>
    <t>AL</t>
  </si>
  <si>
    <t>Služba nestrukturovaných pronajatých analogových okruhů</t>
  </si>
  <si>
    <t>Koeficienty četnosti</t>
  </si>
  <si>
    <t>Služby ZKS002 až ZKS 004, ZKS010 až ZKS012 a SHH001  jsou definovány v katalogových listech, které mají platnost po jednotlivých krajích (Praha, Středočeský, Jihočeský, Plzeňský, Karlovarský, Ústecký, Liberecký, Královéhradecký, Pardubický, Vysočina, Jihomoravský, Olomoucký, Zlínský a Moravskoslezký). Regionálně platné katalogové listy jsou rozlišeny dodatečným identifikátorem, který je shodný s písmenem na registračních značkách motorových vozidel příslušného kraje.</t>
  </si>
  <si>
    <t>Poměrná měsíční cena služby pro hodnocení zohledňuje všechny cenové koeficienty i míru používání jednotlivých variant služby</t>
  </si>
  <si>
    <t>Poměrná měsíční cena služby pro hodnocení:</t>
  </si>
  <si>
    <t>garantovaná dostupnost na úrovni 99,99%</t>
  </si>
  <si>
    <t>garantovaná dostupnost na úrovni 99,9%</t>
  </si>
  <si>
    <t>Název</t>
  </si>
  <si>
    <t>18 měsíců</t>
  </si>
  <si>
    <t>Koeficienty dle minimální doby používání služby</t>
  </si>
  <si>
    <t>Globální Parametry</t>
  </si>
  <si>
    <t>Uživatel vyžaduje pomoc se zavedením  (migrací) na IPv6 (na dualstack řešení, tedy podporu IPv4 + IPv6)</t>
  </si>
  <si>
    <t>ANO</t>
  </si>
  <si>
    <t>IPv6M_1</t>
  </si>
  <si>
    <t>Uživatel nevyžaduje pomoc se zavedením (migrací) na IPv6 (na dualstack řešení, tedy podporu IPv4 + IPv6)</t>
  </si>
  <si>
    <t>NE</t>
  </si>
  <si>
    <t>IPv6M_0</t>
  </si>
  <si>
    <t>Migrace na IPv6</t>
  </si>
  <si>
    <t>Asistence se zpracování žádosti o přidělení PI IP adres dle potřeb zákazníka</t>
  </si>
  <si>
    <t>PI2</t>
  </si>
  <si>
    <t>IPA7</t>
  </si>
  <si>
    <t>Využití PI IP adres vlastněných zákazníkem</t>
  </si>
  <si>
    <t>PI1</t>
  </si>
  <si>
    <t>IPA6</t>
  </si>
  <si>
    <t>Přidělení bloku více než 4 veřejných IP adres dle pravidel RIPE</t>
  </si>
  <si>
    <t>RIPE1</t>
  </si>
  <si>
    <t>IPA5</t>
  </si>
  <si>
    <t>Přidělení 4 veřejných IP adres z rozsahu poskytovatele</t>
  </si>
  <si>
    <t>IP4</t>
  </si>
  <si>
    <t>IPA4</t>
  </si>
  <si>
    <t>Přidělení 3 veřejných IP adres z rozsahu poskytovatele</t>
  </si>
  <si>
    <t>IP3</t>
  </si>
  <si>
    <t>IPA3</t>
  </si>
  <si>
    <t>Přidělení 2 veřejných IP adres z rozsahu poskytovatele</t>
  </si>
  <si>
    <t>IP2</t>
  </si>
  <si>
    <t>IPA2</t>
  </si>
  <si>
    <t>Přidělení 1 veřejné IP adresy z rozsahu poskytovatele</t>
  </si>
  <si>
    <t>IP1</t>
  </si>
  <si>
    <t>Bez veřejných IP adres</t>
  </si>
  <si>
    <t>Lokální Ethernetový port 1 Gbit/s v rámci housingového centra</t>
  </si>
  <si>
    <t>1 x 1 Gbit/s</t>
  </si>
  <si>
    <t>ETHP1G2</t>
  </si>
  <si>
    <t>Bez lokálních ethernetových portů 1 Gbit/s v rámci housingového centra</t>
  </si>
  <si>
    <t>ETHP1G1</t>
  </si>
  <si>
    <t>Eth. Porty 1GBit/s</t>
  </si>
  <si>
    <t>Lokální Ethernetový port 10 / 100 Mbit/s v rámci housingového centr</t>
  </si>
  <si>
    <t>1 x 10 / 100 Mbit/s</t>
  </si>
  <si>
    <t>ETHP100M1</t>
  </si>
  <si>
    <t>Bez lokálních ethernetových portů 10 / 100 Mbit/s v rámci housingového centra</t>
  </si>
  <si>
    <t>ETHP100M0</t>
  </si>
  <si>
    <t>Eth. Porty 10/100 Mbit/s</t>
  </si>
  <si>
    <t>Cenyv Kč dle minimální doby používání služby</t>
  </si>
  <si>
    <t>Doplňkové Parametry</t>
  </si>
  <si>
    <t>Ceny bez DPH za základní variantu služby (varianty základních parametrů, u kterých jsou koeficienty pevně stanoveny hodnotou 1)</t>
  </si>
  <si>
    <t>Příkon nad rámec MI1 - MI4 (ke každé jednotce)</t>
  </si>
  <si>
    <t>9 kW</t>
  </si>
  <si>
    <t>PR10</t>
  </si>
  <si>
    <t>8 kW</t>
  </si>
  <si>
    <t>PR9</t>
  </si>
  <si>
    <t>7 kW</t>
  </si>
  <si>
    <t>PR8</t>
  </si>
  <si>
    <t>6 kW</t>
  </si>
  <si>
    <t>PR7</t>
  </si>
  <si>
    <t>5 kW</t>
  </si>
  <si>
    <t>PR6</t>
  </si>
  <si>
    <t>4 kW</t>
  </si>
  <si>
    <t>PR5</t>
  </si>
  <si>
    <t>3 kW</t>
  </si>
  <si>
    <t>PR4</t>
  </si>
  <si>
    <t>2 kW</t>
  </si>
  <si>
    <t>PR3</t>
  </si>
  <si>
    <t>500 W</t>
  </si>
  <si>
    <t>s univerzální konektivitou VPN s šířkou pásma 1 Gbit/s nad rámec základní konektivity VPN</t>
  </si>
  <si>
    <t>VPN1G</t>
  </si>
  <si>
    <t>s univerzální konektivitou VPN s šířkou pásma 200 Mbit/s nad rámec základní konektivity VPN</t>
  </si>
  <si>
    <t>200 Mbit/s</t>
  </si>
  <si>
    <t>VPN200M</t>
  </si>
  <si>
    <t>s univerzální konektivitou k InterConnect s šířkou pásma 100 Mbit/s  nad rámec základní konektivity VPN</t>
  </si>
  <si>
    <t>100 Mbit/s</t>
  </si>
  <si>
    <t>VPN100M</t>
  </si>
  <si>
    <t>s univerzální konektivitou VPN s šířkou pásma 50 Mbit/s  nad rámec základní konektivity VPN</t>
  </si>
  <si>
    <t>50 Mbit/s</t>
  </si>
  <si>
    <t>VPN50M</t>
  </si>
  <si>
    <t>s univerzální konektivitou VPN s šířkou pásma 10 Mbit/s nad rámec základní konektivity do VPN</t>
  </si>
  <si>
    <t>VPN10M</t>
  </si>
  <si>
    <t>bez další konektivity nad rámec základní konektivity do VPN</t>
  </si>
  <si>
    <t>VPN0M</t>
  </si>
  <si>
    <t>Konektivita do VPN</t>
  </si>
  <si>
    <t>služba je poskytována v "dual-stack" řešení (k dispozici je komunikace prostřednictvím IPv4 i IPv6)</t>
  </si>
  <si>
    <t>IPv6_2</t>
  </si>
  <si>
    <t>služba je poskytována pouze s adresami IPv4</t>
  </si>
  <si>
    <t>IPv6_1</t>
  </si>
  <si>
    <t>Podpora IPv6</t>
  </si>
  <si>
    <t>s konektivitou k internetu s šířkou pásma 1 Gbit/s</t>
  </si>
  <si>
    <t>INT1G</t>
  </si>
  <si>
    <t>s konektivitou k internetu s šířkou pásma 200 Mbit/s</t>
  </si>
  <si>
    <t>INT200M</t>
  </si>
  <si>
    <t>s konektivitou k internetu s šířkou pásma 100 Mbit/s</t>
  </si>
  <si>
    <t>INT100M</t>
  </si>
  <si>
    <t>s konektivitou k internetu s šířkou pásma 50 Mbit/s</t>
  </si>
  <si>
    <t>INT50M</t>
  </si>
  <si>
    <t>s konektivitou k internetu s šířkou pásma 10 Mbit/s</t>
  </si>
  <si>
    <t>INT10M</t>
  </si>
  <si>
    <t>s konektivitou k internetu s šířkou pásma 2 Mbit/s</t>
  </si>
  <si>
    <t>INT2M</t>
  </si>
  <si>
    <t>bez konektivity k internetu</t>
  </si>
  <si>
    <t>INT0M</t>
  </si>
  <si>
    <t>Konektivita k internetu (bez zásahu do provozu)</t>
  </si>
  <si>
    <t>Zařízení zákazníka jsou umístěna v samostatném, uzamykatelném Racku.</t>
  </si>
  <si>
    <t>Basic</t>
  </si>
  <si>
    <t>SEC0</t>
  </si>
  <si>
    <r>
      <t>Prostor 12U standardním serverovém racku (60x80) dodaném poskytovatelem
- základní příkon 600 W</t>
    </r>
    <r>
      <rPr>
        <strike/>
        <sz val="10"/>
        <rFont val="Arial"/>
        <family val="2"/>
        <charset val="238"/>
      </rPr>
      <t xml:space="preserve">
</t>
    </r>
    <r>
      <rPr>
        <sz val="10"/>
        <rFont val="Arial"/>
        <family val="2"/>
        <charset val="238"/>
      </rPr>
      <t>- el. přípojky 2 x 6 A 230 V</t>
    </r>
  </si>
  <si>
    <r>
      <t>Prostor 18U standardním serverovém racku (60x80) dodaném poskytovatelem
- základní příkon - 1 kW</t>
    </r>
    <r>
      <rPr>
        <strike/>
        <sz val="10"/>
        <rFont val="Arial"/>
        <family val="2"/>
        <charset val="238"/>
      </rPr>
      <t xml:space="preserve">
</t>
    </r>
    <r>
      <rPr>
        <sz val="10"/>
        <rFont val="Arial"/>
        <family val="2"/>
        <charset val="238"/>
      </rPr>
      <t>- el. přípojky 2 x 10 A 230 V</t>
    </r>
  </si>
  <si>
    <r>
      <t>Prostor 42U ve standardním serverovém racku (60x80) dodaném poskytovatelem
- základní příkon - 2,2 kW</t>
    </r>
    <r>
      <rPr>
        <strike/>
        <sz val="10"/>
        <rFont val="Arial"/>
        <family val="2"/>
        <charset val="238"/>
      </rPr>
      <t xml:space="preserve">
</t>
    </r>
    <r>
      <rPr>
        <sz val="10"/>
        <rFont val="Arial"/>
        <family val="2"/>
        <charset val="238"/>
      </rPr>
      <t>- el. přípojky 2 x 16 A 230 V</t>
    </r>
  </si>
  <si>
    <t>Definuje prostor v housingovém centru operátora, který je umístěný ve vyhrazeném prostoru
- základní příkon - 1,5 kW
- el. přípojky 2 x 16 A 230 V E52</t>
  </si>
  <si>
    <t>1 m2</t>
  </si>
  <si>
    <t>Koeficienty a ceny dle minimální doby používání služby</t>
  </si>
  <si>
    <t>Základní parametry</t>
  </si>
  <si>
    <t>Poskytnutí prostor, vhodných pro umístění výpočetní techniky, v housingovém centru operátora. Podlaha musí splňovat parametry pro umístnění výpočetní techniky (antistatická úprava). CCTV - kamerový systém, EPS, EZS, SHS (automatický zhášecí systém). Systém kontroly přístupu. Fyzická ostraha 24 x 7 x 365. Prostory musí poskytnout: regulovanou teplotu(19 - 25°C), regulovanou relativní vlhkost(40 - 60 %), chlazení/klimatizaci, zdroj nepřetržitého napájení (UPS) a zdoj záložního napájení Systémy no-it musí být v provedení n+1. Prostory musí být umístěny v bezzáplavové zóně, lokalita musí být dostupná automobilem, k dispozici musí být bezplatná parkovací místa. Telekomunikační okruhy ze dvou nezávislých směrů. Součástí služby je duální konektivita 10 Mbit/s do VPN na dvou nezávislých HW komponentách. Součástí služby jsou dále 2 nezávislé okruhy napájení.</t>
  </si>
  <si>
    <t>Ethernet RJ-45 port.</t>
  </si>
  <si>
    <t>RJ-45</t>
  </si>
  <si>
    <t>Šířka pásma 8192/512 kbit/s</t>
  </si>
  <si>
    <t>8192/512 kbit/s</t>
  </si>
  <si>
    <t>P8M/512k</t>
  </si>
  <si>
    <t>Šířka pásma 6144/384 kbit/s</t>
  </si>
  <si>
    <t>6144/384 kbit/s</t>
  </si>
  <si>
    <t>P6M/384k</t>
  </si>
  <si>
    <t>Šířka pásma 4096/512 kbit/s</t>
  </si>
  <si>
    <t>Šířka pásma 4096/256 kbit/s</t>
  </si>
  <si>
    <t>4096/256 kbit/s</t>
  </si>
  <si>
    <t>P4M/256k</t>
  </si>
  <si>
    <t>Šířka pásma 3072/256 kbit/s</t>
  </si>
  <si>
    <t>Šířka pásma 2048/256 kbit/s</t>
  </si>
  <si>
    <t>Šířka pásma 2048/128 kbit/s</t>
  </si>
  <si>
    <t>2048/128 kbit/s</t>
  </si>
  <si>
    <t>P2M/128k</t>
  </si>
  <si>
    <t>Šířka pásma 512/128 kbit/s</t>
  </si>
  <si>
    <t>SLA 99,00%</t>
  </si>
  <si>
    <t>Bez SLA</t>
  </si>
  <si>
    <t>SEC0 neposkytuje žádné doplňkové nastavení bezpečnosti služby - bezpečnost je dána charakterem služby</t>
  </si>
  <si>
    <t>Bez další bezpečnosti</t>
  </si>
  <si>
    <t>Bez QoS</t>
  </si>
  <si>
    <t>QOS0</t>
  </si>
  <si>
    <t>Trvalé připojení (pevná přípojka) lokality do sítě IP VPN, nesymetrickou rychlostí. Služba dovoluje používat zákazníkem zvolený adresní prostor. Služba musí být schopna přenášet provoz více subjektů (více VPN) odděleně od sebe navzálem, služba nesmí filtrovat zákaznický provoz. Nedílnou součástí služby je managovatelné koncové zařízení ( CPE )
Garantovaná agregace je 1:20</t>
  </si>
  <si>
    <t>max. 35 kalendářních dnů</t>
  </si>
  <si>
    <t xml:space="preserve">• Při službě s manažovaným CPE na WAN lince nezáleží, UNI rozhraním je Ethernet RJ-45 port na CPE routeru. </t>
  </si>
  <si>
    <t>Fyzická přípojka je sdílena  - poskytováno maximálně 24 VPN vyvedených každá na vlastním ethernetovém portu (maximálně 24 ethernetových portů)</t>
  </si>
  <si>
    <t>24 portů</t>
  </si>
  <si>
    <t>S24</t>
  </si>
  <si>
    <t>Fyzická přípojka je sdílena  - poskytováno maximálně 16 VPN vyvedených každá na vlastním ethernetovém portu (maximálně 16 ethernetových portů)</t>
  </si>
  <si>
    <t>16 portů</t>
  </si>
  <si>
    <t>S16</t>
  </si>
  <si>
    <t>Fyzická přípojka je sdílena  - poskytováno maximálně 8 VPN vyvedených každá na vlastním ethernetovém portu (maximálně 8 ethernetových portů)</t>
  </si>
  <si>
    <t>8 portů</t>
  </si>
  <si>
    <t>S8</t>
  </si>
  <si>
    <t>Fyzická přípojka je sdílena  - poskytovány 4 VPN vyvedené každá na vlastním ethernetovém portu (4 ethernetovém porty)</t>
  </si>
  <si>
    <t>4 porty</t>
  </si>
  <si>
    <t>S4</t>
  </si>
  <si>
    <t>Fyzická přípojka je sdílena  - poskytovány 3 VPN vyvedené každá na vlastním ethernetovém portu (3 ethernetovém porty)</t>
  </si>
  <si>
    <t>3 porty</t>
  </si>
  <si>
    <t>S3</t>
  </si>
  <si>
    <t>Fyzická přípojka je sdílena  - poskytovány 2 VPN vyvedené každá na vlastním ethernetovém portu (2 ethernetovém porty)</t>
  </si>
  <si>
    <t>2 porty</t>
  </si>
  <si>
    <t>S2</t>
  </si>
  <si>
    <t>Fyzická přípojka není sdílena - poskytována 1 VPN vyvedená na na 1 ethernetovém portu</t>
  </si>
  <si>
    <t>1 port</t>
  </si>
  <si>
    <t>S1</t>
  </si>
  <si>
    <t>Sdílení</t>
  </si>
  <si>
    <t>Připojení do CMS s šířkou pásma 256 kbit/s</t>
  </si>
  <si>
    <t>256 kbit/s CMS</t>
  </si>
  <si>
    <t>CMS_P256</t>
  </si>
  <si>
    <t>Šířka pásma 8 Mbit/s</t>
  </si>
  <si>
    <t>Šířka pásma 6 Mbit/s</t>
  </si>
  <si>
    <t>6 Mbit/s</t>
  </si>
  <si>
    <t>P6M</t>
  </si>
  <si>
    <t>Šířka pásma 4 Mbit/s</t>
  </si>
  <si>
    <t>Šířka pásma 2 Mbit/s</t>
  </si>
  <si>
    <t>Šířka pásma 1 Mbit/s</t>
  </si>
  <si>
    <t>Šířka pásma 512 kbit/s</t>
  </si>
  <si>
    <t>Šířka pásma 256 kbit/s</t>
  </si>
  <si>
    <t>Šířka pásma 128 kbit/s</t>
  </si>
  <si>
    <t>64 kbit/s</t>
  </si>
  <si>
    <t>P64k</t>
  </si>
  <si>
    <t>SLA 99,99% se dvěma nezávisle vedenými linkami zakončenými na 2 PE poskytovatele a napojenými do 2 CE konečného uživatele</t>
  </si>
  <si>
    <t>SLA6R2</t>
  </si>
  <si>
    <t>SLA 99,99% se dvěma nezávisle vedenými linkami zakončenými na 2 PE poskytovatele a napojenými do 1 CE konečného uživatele</t>
  </si>
  <si>
    <t>SLA6R1</t>
  </si>
  <si>
    <t>SLA 99,99%</t>
  </si>
  <si>
    <t>SLA6</t>
  </si>
  <si>
    <t>SLA 99,9% se dvěma nezávisle vedenými linkami zakončenými na 2 PE poskytovatele a napojenými do 2 CE konečného uživatele</t>
  </si>
  <si>
    <t>SLA5R2</t>
  </si>
  <si>
    <t>SLA 99,9% se dvěma nezávisle vedenými linkami zakončenými na 2 PE poskytovatele a napojenými do 1 CE konečného uživatele</t>
  </si>
  <si>
    <t>SLA5R1</t>
  </si>
  <si>
    <t>SLA 99,9%</t>
  </si>
  <si>
    <t>SLA5</t>
  </si>
  <si>
    <t>SLA 99,6%</t>
  </si>
  <si>
    <t>SLA 99,5%</t>
  </si>
  <si>
    <t>SLA 99,3%</t>
  </si>
  <si>
    <t>Směrování provozu na bezpečnostní a aplikační mechanismy v CMS</t>
  </si>
  <si>
    <t>CMS Standardní</t>
  </si>
  <si>
    <t>CMS_SEC1</t>
  </si>
  <si>
    <r>
      <t>Trvalé připojení do IP VPN, placené paušálně.
V úvahu přicházejí následující technologie:
• Leased Line – Wired (LL,</t>
    </r>
    <r>
      <rPr>
        <strike/>
        <sz val="10"/>
        <rFont val="Arial"/>
        <family val="2"/>
        <charset val="238"/>
      </rPr>
      <t xml:space="preserve"> </t>
    </r>
    <r>
      <rPr>
        <sz val="10"/>
        <rFont val="Arial"/>
        <family val="2"/>
        <charset val="238"/>
      </rPr>
      <t xml:space="preserve">SHDSL)
• Leased Line – Wireless (licencované pásmo)
• Ethernet – metalický
• Ethernet – optický </t>
    </r>
  </si>
  <si>
    <t>Trvalé připojení (pevná přípojka) lokality do sítě IP VPN, symetrickou rychlostí do 8 Mbps včetně. Služba dovoluje používat zákazníkem zvolený adresní prostor. Služba musí být schopna přenášet provoz více subjektů (více VPN) odděleně od sebe navzájem, služba nesmí filtrovat zákaznický provoz. Nedílnou součástí služby je manažované CPE.
Varianty služeb obsahující varianty parametrů s prefixem kódu parametru "CMS_" jsou určeny výhradně pro konektivitu knihoven a obcí k CMS a nesmí být použity k jiným účelům. V případě použití variant parametrů s prefixem kódu parametru "CMS_", musí být varianty  s prefixem kódu parametru "CMS_" použity také pro parametry "Bezpečnost" a "Šířka pásma".</t>
  </si>
  <si>
    <t>Služba předána na optickém rozhraní. Typ rozhraní závisí na poptané kapacitě přípojky.</t>
  </si>
  <si>
    <t>OPT</t>
  </si>
  <si>
    <t>Služba předána na metalickém rozhraní (konektor RJ-45). Typ rozhraní závisí na poptané kapacitě přípojky.</t>
  </si>
  <si>
    <t>Blok 256 veřejných IP Adres</t>
  </si>
  <si>
    <t>IP256</t>
  </si>
  <si>
    <t>Blok 128 veřejných IP Adres</t>
  </si>
  <si>
    <t>IP128</t>
  </si>
  <si>
    <t>Blok 64 veřejných IP Adres</t>
  </si>
  <si>
    <t>IP64</t>
  </si>
  <si>
    <t>Blok 32 veřejných IP Adres</t>
  </si>
  <si>
    <t>IP32</t>
  </si>
  <si>
    <t xml:space="preserve">Blok 16 veřejných IP Adres </t>
  </si>
  <si>
    <t>IP16</t>
  </si>
  <si>
    <t>Blok 8 veřejných IP Adres</t>
  </si>
  <si>
    <t>IP8</t>
  </si>
  <si>
    <t>Blok 4 veřejných IP Adres</t>
  </si>
  <si>
    <t>Jedna veřejná IP Adresa</t>
  </si>
  <si>
    <t>Pevné veřejné IP adresy ( IPv4/IPv6 )</t>
  </si>
  <si>
    <t>Šířka pásma 10 Gbit/s</t>
  </si>
  <si>
    <t>Šířka pásma 2,5 Gbit/s</t>
  </si>
  <si>
    <t>Šířka pásma 1 Gbit/s</t>
  </si>
  <si>
    <t>Šířka pásma 622 Mbit/s</t>
  </si>
  <si>
    <t>Šířka pásma 300 Mbit/s</t>
  </si>
  <si>
    <t>300 Mbit/s</t>
  </si>
  <si>
    <t>P300M</t>
  </si>
  <si>
    <t>Šířka pásma 155 Mbit/s</t>
  </si>
  <si>
    <t>Šířka pásma 100 Mbit/s</t>
  </si>
  <si>
    <t>P100M</t>
  </si>
  <si>
    <t>Šířka pásma 50 Mbit/s</t>
  </si>
  <si>
    <t>P50M</t>
  </si>
  <si>
    <t>Šířka pásma 34 Mbit/s</t>
  </si>
  <si>
    <t>Šířka pásma 20 Mbit/s</t>
  </si>
  <si>
    <t>20 Mbit/s</t>
  </si>
  <si>
    <t>P20M</t>
  </si>
  <si>
    <t>Šířka pásma 16 Mbit/s</t>
  </si>
  <si>
    <t>16 Mbit/s</t>
  </si>
  <si>
    <t>P16M</t>
  </si>
  <si>
    <t>Šířka pásma 14 Mbit/s</t>
  </si>
  <si>
    <t>14 Mbit/s</t>
  </si>
  <si>
    <t>P14M</t>
  </si>
  <si>
    <t>Šířka pásma 12 Mbit/s</t>
  </si>
  <si>
    <t>12 Mbit/s</t>
  </si>
  <si>
    <t>P12M</t>
  </si>
  <si>
    <t>Šířka pásma 10 Mbit/s</t>
  </si>
  <si>
    <t>SLA 99,90%</t>
  </si>
  <si>
    <t>SLA 99,60%</t>
  </si>
  <si>
    <t>SLA 99,50%</t>
  </si>
  <si>
    <t>SLA 99,30%</t>
  </si>
  <si>
    <t>SLA 99,0%</t>
  </si>
  <si>
    <t>Bezpečnost služby</t>
  </si>
  <si>
    <t xml:space="preserve">Trvalé připojení do Internetu, placené paušálně
V úvahu přicházejí následující technologie:
• Leased Line – Wired (LL, SHDSL)
• Leased Line – Wireless
• Ethernet – metalický
• Ethernet – optický </t>
  </si>
  <si>
    <t>Přístup k celosvětové síti internet (mezinárodní internet a NIXCZ) předaný v lokalitě požadované konkrétní organizací symetrickou rychlostí nad 10 Mbps včetně. Součástí služby je zřízení a provozování přenosové trasy, přidělení jedné pevné veřejné IP adresy. Služba nesmí bez výslovného požadavku zákazníka filtrovat žádné IP služby ani v jednom směru (lokalita&gt;internet i internet&gt;lokalita).</t>
  </si>
  <si>
    <t>Služba lokálního Internetu, připojení symetrickou rychlostí nad 10 Mbps včetně</t>
  </si>
  <si>
    <t>max.  28 kalendářních dní</t>
  </si>
  <si>
    <t>Rozhraním je Ethernet RJ-45 port nebo USB</t>
  </si>
  <si>
    <t>Ethernet/USB</t>
  </si>
  <si>
    <t>ETH/USB</t>
  </si>
  <si>
    <r>
      <t>Trvalé</t>
    </r>
    <r>
      <rPr>
        <sz val="10"/>
        <rFont val="Arial"/>
        <family val="2"/>
        <charset val="238"/>
      </rPr>
      <t xml:space="preserve"> připojení do CMS satelitní technologií. Rychlost není garantována.</t>
    </r>
  </si>
  <si>
    <t>256/256 kbit/s CMS</t>
  </si>
  <si>
    <t>CMS_PVSAT</t>
  </si>
  <si>
    <r>
      <t>Trvalé připojení do CMS mobilní technologií např. CDMA, EDGE, UMTS</t>
    </r>
    <r>
      <rPr>
        <sz val="10"/>
        <rFont val="Arial"/>
        <family val="2"/>
        <charset val="238"/>
      </rPr>
      <t>. Rychlost není garantována. Na službu se vztahuje FUP.</t>
    </r>
  </si>
  <si>
    <t>256/64 kbit/s CMS</t>
  </si>
  <si>
    <t>CMS_PMobil</t>
  </si>
  <si>
    <t>Šířka pásma 4096/256 kbit/s - konektivita CMS</t>
  </si>
  <si>
    <t>4096/256 kbit/s CMS</t>
  </si>
  <si>
    <t>CMS_P4M/256k</t>
  </si>
  <si>
    <t>Šířka pásma 2048/256 kbit/s - konektivita CMS</t>
  </si>
  <si>
    <t>2048/256 kbit/s CMS</t>
  </si>
  <si>
    <t>CMS_P2M/256k</t>
  </si>
  <si>
    <t>Šířka pásma 2048/128 kbit/s - konektivita CMS</t>
  </si>
  <si>
    <t>2048/128 kbit/s CMS</t>
  </si>
  <si>
    <t>CMS_P2M/128k</t>
  </si>
  <si>
    <t>Mobilní technologie ( GPRS/EDGE/3G/CDMA)</t>
  </si>
  <si>
    <t>dle použité technologie</t>
  </si>
  <si>
    <t>PMobil</t>
  </si>
  <si>
    <t>Šířka pásma 16384/768 kbit/s</t>
  </si>
  <si>
    <t>16384/768 kbit/s</t>
  </si>
  <si>
    <t>P16M/768k</t>
  </si>
  <si>
    <t>Trvalé připojení do CMS, placené paušálně
• mobilní technologie např. CDMA, EDGE, UMTS</t>
  </si>
  <si>
    <t>mobil</t>
  </si>
  <si>
    <t>CMS_P3</t>
  </si>
  <si>
    <t>Trvalé připojení do sítě internet, placené paušálně
• bezdrátová technologie, mobilní technologie ( GPRS/EDGE/3G/CDMA)</t>
  </si>
  <si>
    <t>Trvalé připojení do Internetu, placené paušálně
• typická technologie ADSL nebo ADSL2+
Použití této varianty je podmíněno službou HTS nebo ISDN2</t>
  </si>
  <si>
    <t>Přístup k celosvětové síti internet (mezinárodní internet a NIXCZ) předaný v lokalitě požadované konkrétní organizací nesymetrickou rychlostí. Součástí služby je zřízení a provozování přenosové trasy, přidělení jedné pevné veřejné IP adresy. Služba nesmí bez výslovného požadavku zákazníka filtrovat žádné IP služby ani v jednom směru (lokalita&gt;internet i internet&gt;lokalita). 
Varianty služeb obsahující varianty parametrů s prefixem kódu parametru "CMS_" jsou určeny výhradně pro konektivitu knihoven a obcí k CMS a nesmí být použity k jiným účelům. V případě použití variant parametrů s prefixem kódu parametru "CMS_", musí být varianty  s prefixem kódu parametru "CMS_" použity také pro parametry "Bezpečnost" a "Šířka pásma".</t>
  </si>
  <si>
    <t>max. 90 kalendářních dní</t>
  </si>
  <si>
    <t>max. 40 kalendářních dní</t>
  </si>
  <si>
    <t>max. 28 kalendářních dní</t>
  </si>
  <si>
    <t>Fyzická přípojka je sdílena  - poskytováno maximálně 16 VPN vyvedených každá na vlastním ethernetovém portu (maxinmálně 16 ethernetových portů)</t>
  </si>
  <si>
    <t>Fyzická přípojka je sdílena  - poskytováno maximálně 8 VPN vyvedených každá na vlastním ethernetovém portu (maxinmálně 8 ethernetových portů)</t>
  </si>
  <si>
    <t>Šířka pásma 200 Mbit/s</t>
  </si>
  <si>
    <t>P200M</t>
  </si>
  <si>
    <t xml:space="preserve">Trvalé připojení do IP VPN, placené paušálně.
V úvahu přicházejí následující technologie:
• Leased Line – Wired (LL, SHDSL, ...)
• Leased Line – Wireless (licencované pásmo)
• Ethernet – metalický
• Ethernet – optický </t>
  </si>
  <si>
    <t>Trvalé připojení (pevná přípojka) lokality do sítě IP VPN, symetrickou rychlostí nad 10 Mbps včetně. Služba dovoluje používat zákazníkem zvolený adresní prostor. Služba musí být schopna přenášet provoz více subjektů (více VPN) odděleně od sebe navzájem, služba nesmí filtrovat zákaznický provoz.
o Dostupnost End-to-End je chápána jako konektivita mezi dvěma UNI rozhraními v rámci SLA.
o Dostupnost VPN je chápána jako konektivita od UNI rozhraní ke sdíleným zdrojům ve VPN v rámci SLA. Nedílnou součástí služby je manažované CPE.</t>
  </si>
  <si>
    <t>Přípojka IP VPN, symetrickou rychlostí nad 10 Mbps včetně</t>
  </si>
  <si>
    <t>Šířka pásma 64 kbit/s</t>
  </si>
  <si>
    <t>SLA99,90%</t>
  </si>
  <si>
    <t>Přístup k celosvětové síti internet (mezinárodní internet a NIXCZ) předaný v lokalitě požadované konkrétní organizací symetrickou rychlostí do 8 Mbps. Součástí služby je zřízení a provozování přenosové trasy, přidělení jedné pevné veřejné IP adresy. Služba nesmí bez výslovného požadavku zákazníka filtrovat žádné IP služby ani v jednom směru (lokalita&gt;internet i internet&gt;lokalita).</t>
  </si>
  <si>
    <t>Služba lokálního Internetu, připojení symetrickou rychlostí do 8 Mbps</t>
  </si>
  <si>
    <t>SHH001 - Z</t>
  </si>
  <si>
    <t>ZKS002 - Z</t>
  </si>
  <si>
    <t>ZKS003 - Z</t>
  </si>
  <si>
    <t>ZKS004 - Z</t>
  </si>
  <si>
    <t>ZKS010 - Z</t>
  </si>
  <si>
    <t>ZKS011 - Z</t>
  </si>
  <si>
    <t>ZKS012 - Z</t>
  </si>
</sst>
</file>

<file path=xl/styles.xml><?xml version="1.0" encoding="utf-8"?>
<styleSheet xmlns="http://schemas.openxmlformats.org/spreadsheetml/2006/main">
  <numFmts count="7">
    <numFmt numFmtId="44" formatCode="_-* #,##0.00\ &quot;Kč&quot;_-;\-* #,##0.00\ &quot;Kč&quot;_-;_-* &quot;-&quot;??\ &quot;Kč&quot;_-;_-@_-"/>
    <numFmt numFmtId="43" formatCode="_-* #,##0.00\ _K_č_-;\-* #,##0.00\ _K_č_-;_-* &quot;-&quot;??\ _K_č_-;_-@_-"/>
    <numFmt numFmtId="164" formatCode="0.00000"/>
    <numFmt numFmtId="165" formatCode="0.0000"/>
    <numFmt numFmtId="166" formatCode="_-* #,##0.000\ &quot;Kč&quot;_-;\-* #,##0.000\ &quot;Kč&quot;_-;_-* &quot;-&quot;???\ &quot;Kč&quot;_-;_-@_-"/>
    <numFmt numFmtId="167" formatCode="0.000"/>
    <numFmt numFmtId="168" formatCode="#,##0.000_ ;\-#,##0.000\ "/>
  </numFmts>
  <fonts count="21">
    <font>
      <sz val="10"/>
      <name val="Arial"/>
      <family val="2"/>
      <charset val="238"/>
    </font>
    <font>
      <b/>
      <sz val="10"/>
      <color indexed="10"/>
      <name val="Arial"/>
      <family val="2"/>
      <charset val="238"/>
    </font>
    <font>
      <sz val="10"/>
      <color indexed="9"/>
      <name val="Arial"/>
      <family val="2"/>
      <charset val="238"/>
    </font>
    <font>
      <b/>
      <sz val="10"/>
      <color indexed="9"/>
      <name val="Arial"/>
      <family val="2"/>
      <charset val="238"/>
    </font>
    <font>
      <b/>
      <sz val="10"/>
      <name val="Arial"/>
      <family val="2"/>
      <charset val="238"/>
    </font>
    <font>
      <i/>
      <sz val="10"/>
      <name val="Arial"/>
      <family val="2"/>
      <charset val="238"/>
    </font>
    <font>
      <sz val="10"/>
      <name val="Arial"/>
      <family val="2"/>
      <charset val="1"/>
    </font>
    <font>
      <b/>
      <sz val="10"/>
      <name val="Arial"/>
      <family val="2"/>
      <charset val="1"/>
    </font>
    <font>
      <sz val="10"/>
      <color indexed="8"/>
      <name val="Arial"/>
      <family val="2"/>
      <charset val="1"/>
    </font>
    <font>
      <sz val="10"/>
      <color indexed="8"/>
      <name val="Arial"/>
      <family val="2"/>
      <charset val="238"/>
    </font>
    <font>
      <sz val="8"/>
      <name val="Arial"/>
      <family val="2"/>
      <charset val="238"/>
    </font>
    <font>
      <b/>
      <sz val="10"/>
      <name val="Arial"/>
      <family val="2"/>
    </font>
    <font>
      <sz val="10"/>
      <name val="Arial"/>
      <family val="2"/>
      <charset val="238"/>
    </font>
    <font>
      <b/>
      <sz val="10"/>
      <color theme="1" tint="0.249977111117893"/>
      <name val="Arial"/>
      <family val="2"/>
      <charset val="238"/>
    </font>
    <font>
      <sz val="10"/>
      <name val="Arial CE"/>
      <charset val="238"/>
    </font>
    <font>
      <strike/>
      <sz val="10"/>
      <name val="Arial"/>
      <family val="2"/>
      <charset val="238"/>
    </font>
    <font>
      <sz val="10"/>
      <name val="Helv"/>
      <charset val="238"/>
    </font>
    <font>
      <sz val="10"/>
      <color indexed="10"/>
      <name val="Arial"/>
      <family val="2"/>
      <charset val="238"/>
    </font>
    <font>
      <strike/>
      <sz val="10"/>
      <color indexed="10"/>
      <name val="Arial"/>
      <family val="2"/>
      <charset val="238"/>
    </font>
    <font>
      <b/>
      <sz val="11"/>
      <name val="Arial"/>
      <family val="2"/>
      <charset val="238"/>
    </font>
    <font>
      <sz val="10"/>
      <name val="Arial"/>
    </font>
  </fonts>
  <fills count="20">
    <fill>
      <patternFill patternType="none"/>
    </fill>
    <fill>
      <patternFill patternType="gray125"/>
    </fill>
    <fill>
      <patternFill patternType="solid">
        <fgColor indexed="62"/>
        <bgColor indexed="56"/>
      </patternFill>
    </fill>
    <fill>
      <patternFill patternType="solid">
        <fgColor indexed="22"/>
        <bgColor indexed="31"/>
      </patternFill>
    </fill>
    <fill>
      <patternFill patternType="solid">
        <fgColor indexed="27"/>
        <bgColor indexed="42"/>
      </patternFill>
    </fill>
    <fill>
      <patternFill patternType="solid">
        <fgColor indexed="55"/>
        <bgColor indexed="23"/>
      </patternFill>
    </fill>
    <fill>
      <patternFill patternType="solid">
        <fgColor indexed="47"/>
        <bgColor indexed="22"/>
      </patternFill>
    </fill>
    <fill>
      <patternFill patternType="solid">
        <fgColor indexed="23"/>
        <bgColor indexed="55"/>
      </patternFill>
    </fill>
    <fill>
      <patternFill patternType="solid">
        <fgColor indexed="41"/>
        <bgColor indexed="42"/>
      </patternFill>
    </fill>
    <fill>
      <patternFill patternType="solid">
        <fgColor indexed="41"/>
        <bgColor indexed="23"/>
      </patternFill>
    </fill>
    <fill>
      <patternFill patternType="solid">
        <fgColor indexed="41"/>
        <bgColor indexed="9"/>
      </patternFill>
    </fill>
    <fill>
      <patternFill patternType="solid">
        <fgColor indexed="27"/>
        <bgColor indexed="64"/>
      </patternFill>
    </fill>
    <fill>
      <patternFill patternType="solid">
        <fgColor theme="3" tint="0.39997558519241921"/>
        <bgColor indexed="56"/>
      </patternFill>
    </fill>
    <fill>
      <patternFill patternType="solid">
        <fgColor theme="0" tint="-0.249977111117893"/>
        <bgColor indexed="31"/>
      </patternFill>
    </fill>
    <fill>
      <patternFill patternType="solid">
        <fgColor theme="4" tint="0.79998168889431442"/>
        <bgColor indexed="42"/>
      </patternFill>
    </fill>
    <fill>
      <patternFill patternType="solid">
        <fgColor theme="0" tint="-0.249977111117893"/>
        <bgColor indexed="64"/>
      </patternFill>
    </fill>
    <fill>
      <patternFill patternType="solid">
        <fgColor indexed="52"/>
        <bgColor indexed="22"/>
      </patternFill>
    </fill>
    <fill>
      <patternFill patternType="solid">
        <fgColor indexed="42"/>
        <bgColor indexed="42"/>
      </patternFill>
    </fill>
    <fill>
      <patternFill patternType="solid">
        <fgColor indexed="55"/>
        <bgColor indexed="64"/>
      </patternFill>
    </fill>
    <fill>
      <patternFill patternType="solid">
        <fgColor indexed="42"/>
        <bgColor indexed="64"/>
      </patternFill>
    </fill>
  </fills>
  <borders count="74">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bottom/>
      <diagonal/>
    </border>
    <border>
      <left style="hair">
        <color indexed="8"/>
      </left>
      <right/>
      <top/>
      <bottom style="hair">
        <color indexed="8"/>
      </bottom>
      <diagonal/>
    </border>
    <border>
      <left/>
      <right/>
      <top/>
      <bottom style="hair">
        <color indexed="8"/>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hair">
        <color indexed="8"/>
      </right>
      <top/>
      <bottom style="hair">
        <color indexed="8"/>
      </bottom>
      <diagonal/>
    </border>
    <border>
      <left/>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8"/>
      </left>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hair">
        <color indexed="8"/>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8"/>
      </left>
      <right style="thin">
        <color indexed="64"/>
      </right>
      <top style="hair">
        <color indexed="8"/>
      </top>
      <bottom/>
      <diagonal/>
    </border>
    <border>
      <left style="thin">
        <color indexed="64"/>
      </left>
      <right style="hair">
        <color indexed="8"/>
      </right>
      <top style="hair">
        <color indexed="8"/>
      </top>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thin">
        <color indexed="64"/>
      </left>
      <right style="hair">
        <color indexed="8"/>
      </right>
      <top/>
      <bottom style="hair">
        <color indexed="8"/>
      </bottom>
      <diagonal/>
    </border>
    <border>
      <left style="thin">
        <color indexed="64"/>
      </left>
      <right style="hair">
        <color indexed="8"/>
      </right>
      <top/>
      <bottom/>
      <diagonal/>
    </border>
    <border>
      <left style="thin">
        <color indexed="64"/>
      </left>
      <right/>
      <top style="hair">
        <color indexed="8"/>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right/>
      <top style="thin">
        <color indexed="64"/>
      </top>
      <bottom style="hair">
        <color indexed="8"/>
      </bottom>
      <diagonal/>
    </border>
    <border>
      <left style="hair">
        <color indexed="8"/>
      </left>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thin">
        <color indexed="64"/>
      </left>
      <right style="hair">
        <color indexed="8"/>
      </right>
      <top style="thin">
        <color indexed="64"/>
      </top>
      <bottom style="hair">
        <color indexed="8"/>
      </bottom>
      <diagonal/>
    </border>
    <border>
      <left/>
      <right/>
      <top style="hair">
        <color indexed="8"/>
      </top>
      <bottom style="thin">
        <color indexed="64"/>
      </bottom>
      <diagonal/>
    </border>
    <border>
      <left style="hair">
        <color indexed="64"/>
      </left>
      <right style="hair">
        <color indexed="8"/>
      </right>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hair">
        <color indexed="8"/>
      </right>
      <top/>
      <bottom style="thin">
        <color indexed="64"/>
      </bottom>
      <diagonal/>
    </border>
    <border>
      <left style="hair">
        <color indexed="8"/>
      </left>
      <right style="hair">
        <color indexed="8"/>
      </right>
      <top style="thin">
        <color indexed="64"/>
      </top>
      <bottom/>
      <diagonal/>
    </border>
    <border>
      <left/>
      <right style="hair">
        <color indexed="8"/>
      </right>
      <top style="thin">
        <color indexed="64"/>
      </top>
      <bottom style="hair">
        <color indexed="8"/>
      </bottom>
      <diagonal/>
    </border>
    <border>
      <left/>
      <right style="hair">
        <color indexed="8"/>
      </right>
      <top style="thin">
        <color indexed="64"/>
      </top>
      <bottom/>
      <diagonal/>
    </border>
    <border>
      <left/>
      <right style="hair">
        <color indexed="8"/>
      </right>
      <top style="hair">
        <color indexed="8"/>
      </top>
      <bottom/>
      <diagonal/>
    </border>
    <border>
      <left style="hair">
        <color indexed="8"/>
      </left>
      <right/>
      <top style="thin">
        <color indexed="64"/>
      </top>
      <bottom/>
      <diagonal/>
    </border>
  </borders>
  <cellStyleXfs count="10">
    <xf numFmtId="0" fontId="0" fillId="0" borderId="0"/>
    <xf numFmtId="0" fontId="14" fillId="0" borderId="0"/>
    <xf numFmtId="44" fontId="12" fillId="0" borderId="0" applyFill="0" applyBorder="0" applyAlignment="0" applyProtection="0"/>
    <xf numFmtId="43" fontId="12" fillId="0" borderId="0" applyFill="0" applyBorder="0" applyAlignment="0" applyProtection="0"/>
    <xf numFmtId="0" fontId="16" fillId="0" borderId="0"/>
    <xf numFmtId="0" fontId="9" fillId="0" borderId="0"/>
    <xf numFmtId="0" fontId="16" fillId="0" borderId="0"/>
    <xf numFmtId="0" fontId="14" fillId="0" borderId="0"/>
    <xf numFmtId="44" fontId="20" fillId="0" borderId="0" applyFill="0" applyBorder="0" applyAlignment="0" applyProtection="0"/>
    <xf numFmtId="43" fontId="20" fillId="0" borderId="0" applyFill="0" applyBorder="0" applyAlignment="0" applyProtection="0"/>
  </cellStyleXfs>
  <cellXfs count="400">
    <xf numFmtId="0" fontId="0" fillId="0" borderId="0" xfId="0"/>
    <xf numFmtId="0" fontId="0" fillId="0" borderId="0" xfId="0" applyFont="1" applyAlignment="1">
      <alignment vertical="top" wrapText="1"/>
    </xf>
    <xf numFmtId="0" fontId="1" fillId="2" borderId="0" xfId="0" applyFont="1" applyFill="1" applyBorder="1" applyAlignment="1">
      <alignment vertical="top" wrapText="1"/>
    </xf>
    <xf numFmtId="0" fontId="2" fillId="2" borderId="0" xfId="0" applyFont="1" applyFill="1" applyBorder="1" applyAlignment="1">
      <alignment vertical="top" wrapText="1"/>
    </xf>
    <xf numFmtId="0" fontId="0" fillId="0" borderId="0" xfId="0" applyFont="1" applyBorder="1" applyAlignment="1">
      <alignmen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7" fillId="7" borderId="1" xfId="0" applyFont="1" applyFill="1" applyBorder="1" applyAlignment="1">
      <alignment horizontal="left" vertical="top"/>
    </xf>
    <xf numFmtId="0" fontId="7" fillId="7" borderId="1" xfId="0" applyFont="1" applyFill="1" applyBorder="1" applyAlignment="1">
      <alignment horizontal="left" vertical="top" wrapText="1"/>
    </xf>
    <xf numFmtId="0" fontId="0" fillId="0" borderId="0" xfId="0" applyAlignment="1">
      <alignment horizontal="left"/>
    </xf>
    <xf numFmtId="0" fontId="6" fillId="3" borderId="1" xfId="0" applyFont="1" applyFill="1" applyBorder="1" applyAlignment="1">
      <alignment horizontal="left" vertical="top"/>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left" vertical="top"/>
    </xf>
    <xf numFmtId="0" fontId="7" fillId="0" borderId="0" xfId="0" applyFont="1" applyAlignment="1">
      <alignment horizontal="left" vertical="top"/>
    </xf>
    <xf numFmtId="0" fontId="0" fillId="0" borderId="0" xfId="0" applyBorder="1" applyAlignment="1">
      <alignment vertical="top" wrapText="1"/>
    </xf>
    <xf numFmtId="0" fontId="0" fillId="0" borderId="0" xfId="0" applyAlignment="1">
      <alignment vertical="top" wrapText="1"/>
    </xf>
    <xf numFmtId="0" fontId="0" fillId="0" borderId="0" xfId="0" applyFont="1" applyBorder="1" applyAlignment="1">
      <alignment horizontal="left"/>
    </xf>
    <xf numFmtId="0" fontId="0" fillId="0" borderId="0" xfId="0" applyFont="1" applyBorder="1" applyAlignment="1">
      <alignment horizontal="left" wrapText="1"/>
    </xf>
    <xf numFmtId="0" fontId="13" fillId="12" borderId="0" xfId="0" applyFont="1" applyFill="1" applyBorder="1" applyAlignment="1">
      <alignment vertical="top" wrapText="1"/>
    </xf>
    <xf numFmtId="0" fontId="2" fillId="12" borderId="0" xfId="0" applyFont="1" applyFill="1" applyBorder="1" applyAlignment="1">
      <alignment vertical="top" wrapText="1"/>
    </xf>
    <xf numFmtId="0" fontId="0" fillId="13" borderId="0" xfId="0" applyFont="1" applyFill="1" applyBorder="1" applyAlignment="1">
      <alignment vertical="top" wrapText="1"/>
    </xf>
    <xf numFmtId="0" fontId="0" fillId="14" borderId="0" xfId="0" applyFont="1" applyFill="1" applyBorder="1" applyAlignment="1">
      <alignment vertical="top" wrapText="1"/>
    </xf>
    <xf numFmtId="0" fontId="0" fillId="14" borderId="0" xfId="0" applyFill="1" applyBorder="1" applyAlignment="1">
      <alignment vertical="top" wrapText="1"/>
    </xf>
    <xf numFmtId="0" fontId="0" fillId="13" borderId="0" xfId="0" applyFill="1" applyBorder="1" applyAlignment="1">
      <alignment vertical="top" wrapText="1"/>
    </xf>
    <xf numFmtId="0" fontId="2" fillId="12" borderId="0" xfId="0" applyFont="1" applyFill="1" applyBorder="1" applyAlignment="1">
      <alignment horizontal="left"/>
    </xf>
    <xf numFmtId="0" fontId="2" fillId="12" borderId="0" xfId="0" applyFont="1" applyFill="1" applyBorder="1" applyAlignment="1">
      <alignment horizontal="left" wrapText="1"/>
    </xf>
    <xf numFmtId="0" fontId="0" fillId="15" borderId="0" xfId="0" applyFont="1" applyFill="1" applyBorder="1" applyAlignment="1">
      <alignment horizontal="left"/>
    </xf>
    <xf numFmtId="0" fontId="0" fillId="15" borderId="0" xfId="0" applyFill="1" applyBorder="1" applyAlignment="1">
      <alignment horizontal="left" wrapText="1"/>
    </xf>
    <xf numFmtId="0" fontId="12" fillId="0" borderId="0" xfId="0" applyFont="1" applyAlignment="1" applyProtection="1">
      <alignment horizontal="left" vertical="top"/>
      <protection hidden="1"/>
    </xf>
    <xf numFmtId="0" fontId="12" fillId="0" borderId="0" xfId="0" applyFont="1" applyAlignment="1" applyProtection="1">
      <alignment vertical="top"/>
      <protection hidden="1"/>
    </xf>
    <xf numFmtId="0" fontId="12" fillId="0" borderId="0" xfId="0" applyFont="1" applyAlignment="1" applyProtection="1">
      <alignment horizontal="right" vertical="top"/>
      <protection hidden="1"/>
    </xf>
    <xf numFmtId="0" fontId="12" fillId="0" borderId="0" xfId="0" applyNumberFormat="1" applyFont="1" applyAlignment="1" applyProtection="1">
      <alignment vertical="top"/>
      <protection hidden="1"/>
    </xf>
    <xf numFmtId="165" fontId="12" fillId="0" borderId="0" xfId="0" applyNumberFormat="1" applyFont="1" applyAlignment="1" applyProtection="1">
      <alignment vertical="top"/>
      <protection hidden="1"/>
    </xf>
    <xf numFmtId="0" fontId="12" fillId="0" borderId="0" xfId="0" applyFont="1" applyFill="1" applyAlignment="1" applyProtection="1">
      <alignment vertical="top"/>
      <protection hidden="1"/>
    </xf>
    <xf numFmtId="0" fontId="12" fillId="0" borderId="0"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right" vertical="top"/>
      <protection hidden="1"/>
    </xf>
    <xf numFmtId="0" fontId="12" fillId="0" borderId="0" xfId="1" applyFont="1" applyAlignment="1" applyProtection="1">
      <alignment vertical="top"/>
      <protection hidden="1"/>
    </xf>
    <xf numFmtId="0" fontId="12" fillId="0" borderId="18" xfId="1" applyFont="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165" fontId="12" fillId="11" borderId="0" xfId="0" applyNumberFormat="1" applyFont="1" applyFill="1" applyBorder="1" applyAlignment="1" applyProtection="1">
      <alignment vertical="top"/>
      <protection hidden="1"/>
    </xf>
    <xf numFmtId="165" fontId="12" fillId="4" borderId="0" xfId="0" applyNumberFormat="1" applyFont="1" applyFill="1" applyBorder="1" applyAlignment="1" applyProtection="1">
      <alignment horizontal="center" vertical="top" wrapText="1"/>
      <protection hidden="1"/>
    </xf>
    <xf numFmtId="167" fontId="12" fillId="10" borderId="19" xfId="3" applyNumberFormat="1" applyFont="1" applyFill="1" applyBorder="1" applyAlignment="1" applyProtection="1">
      <alignment horizontal="center" vertical="top" wrapText="1"/>
      <protection hidden="1"/>
    </xf>
    <xf numFmtId="167" fontId="12" fillId="10" borderId="20" xfId="3" applyNumberFormat="1" applyFont="1" applyFill="1" applyBorder="1" applyAlignment="1" applyProtection="1">
      <alignment horizontal="center" vertical="top" wrapText="1"/>
      <protection hidden="1"/>
    </xf>
    <xf numFmtId="167" fontId="12" fillId="4" borderId="21" xfId="1" applyNumberFormat="1" applyFont="1" applyFill="1" applyBorder="1" applyAlignment="1" applyProtection="1">
      <alignment horizontal="center" vertical="top" wrapText="1"/>
      <protection locked="0"/>
    </xf>
    <xf numFmtId="167" fontId="12" fillId="4" borderId="22" xfId="1" applyNumberFormat="1" applyFont="1" applyFill="1" applyBorder="1" applyAlignment="1" applyProtection="1">
      <alignment horizontal="center" vertical="top" wrapText="1"/>
      <protection locked="0"/>
    </xf>
    <xf numFmtId="49" fontId="12" fillId="0" borderId="23" xfId="0" applyNumberFormat="1" applyFont="1" applyBorder="1" applyAlignment="1" applyProtection="1">
      <alignment horizontal="left" vertical="top" wrapText="1"/>
      <protection hidden="1"/>
    </xf>
    <xf numFmtId="10" fontId="12" fillId="0" borderId="23" xfId="0" applyNumberFormat="1" applyFont="1" applyFill="1" applyBorder="1" applyAlignment="1" applyProtection="1">
      <alignment horizontal="left" vertical="top" wrapText="1"/>
      <protection hidden="1"/>
    </xf>
    <xf numFmtId="0" fontId="12" fillId="0" borderId="23" xfId="0" applyFont="1" applyBorder="1" applyAlignment="1" applyProtection="1">
      <alignment horizontal="left" vertical="top" wrapText="1"/>
      <protection hidden="1"/>
    </xf>
    <xf numFmtId="167" fontId="12" fillId="10" borderId="24" xfId="3" applyNumberFormat="1" applyFont="1" applyFill="1" applyBorder="1" applyAlignment="1" applyProtection="1">
      <alignment horizontal="center" vertical="top" wrapText="1"/>
      <protection hidden="1"/>
    </xf>
    <xf numFmtId="167" fontId="12" fillId="10" borderId="25" xfId="3" applyNumberFormat="1" applyFont="1" applyFill="1" applyBorder="1" applyAlignment="1" applyProtection="1">
      <alignment horizontal="center" vertical="top" wrapText="1"/>
      <protection hidden="1"/>
    </xf>
    <xf numFmtId="167" fontId="4" fillId="8" borderId="3" xfId="0" applyNumberFormat="1" applyFont="1" applyFill="1" applyBorder="1" applyAlignment="1" applyProtection="1">
      <alignment horizontal="center" vertical="top" wrapText="1"/>
      <protection hidden="1"/>
    </xf>
    <xf numFmtId="49" fontId="12" fillId="0" borderId="3" xfId="0" applyNumberFormat="1" applyFont="1" applyBorder="1" applyAlignment="1" applyProtection="1">
      <alignment horizontal="left" vertical="top" wrapText="1"/>
      <protection hidden="1"/>
    </xf>
    <xf numFmtId="10" fontId="12" fillId="0" borderId="3" xfId="0" applyNumberFormat="1" applyFont="1" applyFill="1" applyBorder="1" applyAlignment="1" applyProtection="1">
      <alignment horizontal="left" vertical="top" wrapText="1"/>
      <protection hidden="1"/>
    </xf>
    <xf numFmtId="0" fontId="12" fillId="0" borderId="3" xfId="0" applyFont="1" applyBorder="1" applyAlignment="1" applyProtection="1">
      <alignment horizontal="left" vertical="top" wrapText="1"/>
      <protection hidden="1"/>
    </xf>
    <xf numFmtId="0" fontId="12" fillId="0" borderId="0" xfId="1" applyFont="1" applyBorder="1" applyAlignment="1" applyProtection="1">
      <alignment horizontal="left" vertical="top"/>
      <protection hidden="1"/>
    </xf>
    <xf numFmtId="0" fontId="12" fillId="0" borderId="0" xfId="1" applyFont="1" applyFill="1" applyBorder="1" applyAlignment="1" applyProtection="1">
      <alignment horizontal="left" vertical="top"/>
      <protection hidden="1"/>
    </xf>
    <xf numFmtId="165" fontId="4" fillId="0" borderId="0" xfId="1" applyNumberFormat="1" applyFont="1" applyFill="1" applyBorder="1" applyAlignment="1" applyProtection="1">
      <alignment horizontal="center" vertical="top" wrapText="1"/>
      <protection hidden="1"/>
    </xf>
    <xf numFmtId="167" fontId="4" fillId="0" borderId="0" xfId="1" applyNumberFormat="1" applyFont="1" applyFill="1" applyBorder="1" applyAlignment="1" applyProtection="1">
      <alignment horizontal="center" vertical="top" wrapText="1"/>
      <protection hidden="1"/>
    </xf>
    <xf numFmtId="0" fontId="12" fillId="0" borderId="0" xfId="0" applyFont="1" applyBorder="1" applyAlignment="1" applyProtection="1">
      <alignment vertical="top"/>
      <protection hidden="1"/>
    </xf>
    <xf numFmtId="165" fontId="4" fillId="5" borderId="0" xfId="0" applyNumberFormat="1" applyFont="1" applyFill="1" applyBorder="1" applyAlignment="1" applyProtection="1">
      <alignment horizontal="center" vertical="top" wrapText="1"/>
      <protection hidden="1"/>
    </xf>
    <xf numFmtId="167" fontId="12" fillId="9" borderId="24" xfId="3" applyNumberFormat="1" applyFont="1" applyFill="1" applyBorder="1" applyAlignment="1" applyProtection="1">
      <alignment horizontal="center" vertical="top" wrapText="1"/>
      <protection hidden="1"/>
    </xf>
    <xf numFmtId="167" fontId="12" fillId="9" borderId="25" xfId="3" applyNumberFormat="1" applyFont="1" applyFill="1" applyBorder="1" applyAlignment="1" applyProtection="1">
      <alignment horizontal="center" vertical="top" wrapText="1"/>
      <protection hidden="1"/>
    </xf>
    <xf numFmtId="0" fontId="4" fillId="5" borderId="3" xfId="0" applyFont="1" applyFill="1" applyBorder="1" applyAlignment="1" applyProtection="1">
      <alignment horizontal="center" vertical="top" wrapText="1"/>
      <protection hidden="1"/>
    </xf>
    <xf numFmtId="0" fontId="4" fillId="5" borderId="3" xfId="1" applyFont="1" applyFill="1" applyBorder="1" applyAlignment="1" applyProtection="1">
      <alignment horizontal="left" vertical="top" wrapText="1"/>
      <protection hidden="1"/>
    </xf>
    <xf numFmtId="0" fontId="4" fillId="5" borderId="25" xfId="1" applyFont="1" applyFill="1" applyBorder="1" applyAlignment="1" applyProtection="1">
      <alignment horizontal="left" vertical="top" wrapText="1"/>
      <protection hidden="1"/>
    </xf>
    <xf numFmtId="0" fontId="12" fillId="0" borderId="0" xfId="0" applyFont="1" applyFill="1" applyBorder="1" applyAlignment="1" applyProtection="1">
      <alignment vertical="top"/>
      <protection hidden="1"/>
    </xf>
    <xf numFmtId="0" fontId="4" fillId="5" borderId="24" xfId="0" applyFont="1" applyFill="1" applyBorder="1" applyAlignment="1" applyProtection="1">
      <alignment horizontal="center" vertical="top" wrapText="1"/>
      <protection hidden="1"/>
    </xf>
    <xf numFmtId="0" fontId="4" fillId="5" borderId="25" xfId="0" applyFont="1" applyFill="1" applyBorder="1" applyAlignment="1" applyProtection="1">
      <alignment horizontal="center" vertical="top" wrapText="1"/>
      <protection hidden="1"/>
    </xf>
    <xf numFmtId="0" fontId="12" fillId="0" borderId="0" xfId="0" applyFont="1" applyBorder="1" applyAlignment="1" applyProtection="1">
      <alignment horizontal="left" vertical="top"/>
      <protection hidden="1"/>
    </xf>
    <xf numFmtId="167" fontId="12" fillId="6" borderId="23" xfId="0" applyNumberFormat="1" applyFont="1" applyFill="1" applyBorder="1" applyAlignment="1" applyProtection="1">
      <alignment horizontal="right" vertical="top"/>
      <protection locked="0"/>
    </xf>
    <xf numFmtId="0" fontId="12" fillId="0" borderId="23" xfId="0" applyFont="1" applyBorder="1" applyAlignment="1" applyProtection="1">
      <alignment horizontal="left" vertical="top"/>
      <protection hidden="1"/>
    </xf>
    <xf numFmtId="167" fontId="12" fillId="16" borderId="3" xfId="0" applyNumberFormat="1" applyFont="1" applyFill="1" applyBorder="1" applyAlignment="1" applyProtection="1">
      <alignment horizontal="right" vertical="top" wrapText="1"/>
      <protection hidden="1"/>
    </xf>
    <xf numFmtId="0" fontId="12" fillId="0" borderId="3" xfId="0" applyFont="1" applyBorder="1" applyAlignment="1" applyProtection="1">
      <alignment horizontal="left" vertical="top"/>
      <protection hidden="1"/>
    </xf>
    <xf numFmtId="167" fontId="12" fillId="6" borderId="3" xfId="0" applyNumberFormat="1" applyFont="1" applyFill="1" applyBorder="1" applyAlignment="1" applyProtection="1">
      <alignment horizontal="right" vertical="top"/>
      <protection locked="0"/>
    </xf>
    <xf numFmtId="0" fontId="12" fillId="0" borderId="0" xfId="0" applyFont="1" applyFill="1" applyBorder="1" applyAlignment="1" applyProtection="1">
      <alignment horizontal="center" vertical="top"/>
      <protection hidden="1"/>
    </xf>
    <xf numFmtId="0" fontId="12" fillId="11" borderId="0" xfId="0" applyFont="1" applyFill="1" applyBorder="1" applyAlignment="1" applyProtection="1">
      <alignment vertical="top"/>
      <protection hidden="1"/>
    </xf>
    <xf numFmtId="168" fontId="12" fillId="6" borderId="1" xfId="1" applyNumberFormat="1" applyFont="1" applyFill="1" applyBorder="1" applyAlignment="1" applyProtection="1">
      <alignment horizontal="right" vertical="top" wrapText="1"/>
      <protection locked="0"/>
    </xf>
    <xf numFmtId="0" fontId="12" fillId="0" borderId="3" xfId="0" applyFont="1" applyFill="1" applyBorder="1" applyAlignment="1" applyProtection="1">
      <alignment horizontal="left" vertical="top"/>
      <protection hidden="1"/>
    </xf>
    <xf numFmtId="0" fontId="12" fillId="0" borderId="0" xfId="0" applyFont="1" applyBorder="1" applyAlignment="1" applyProtection="1">
      <alignment horizontal="right" vertical="top"/>
      <protection hidden="1"/>
    </xf>
    <xf numFmtId="167" fontId="12" fillId="6" borderId="6" xfId="0" applyNumberFormat="1" applyFont="1" applyFill="1" applyBorder="1" applyAlignment="1" applyProtection="1">
      <alignment horizontal="right" vertical="top"/>
      <protection locked="0"/>
    </xf>
    <xf numFmtId="167" fontId="12" fillId="6" borderId="37" xfId="0" applyNumberFormat="1" applyFont="1" applyFill="1" applyBorder="1" applyAlignment="1" applyProtection="1">
      <alignment horizontal="right" vertical="top"/>
      <protection locked="0"/>
    </xf>
    <xf numFmtId="0" fontId="12" fillId="0" borderId="14" xfId="0" applyFont="1" applyBorder="1" applyAlignment="1" applyProtection="1">
      <alignment vertical="top" wrapText="1"/>
      <protection hidden="1"/>
    </xf>
    <xf numFmtId="0" fontId="12" fillId="0" borderId="38" xfId="0" applyFont="1" applyBorder="1" applyAlignment="1" applyProtection="1">
      <alignment horizontal="left" vertical="top"/>
      <protection hidden="1"/>
    </xf>
    <xf numFmtId="165" fontId="12" fillId="11" borderId="39" xfId="0" applyNumberFormat="1" applyFont="1" applyFill="1" applyBorder="1" applyAlignment="1" applyProtection="1">
      <alignment vertical="top"/>
      <protection hidden="1"/>
    </xf>
    <xf numFmtId="165" fontId="12" fillId="4" borderId="3" xfId="0" applyNumberFormat="1" applyFont="1" applyFill="1" applyBorder="1" applyAlignment="1" applyProtection="1">
      <alignment horizontal="center" vertical="top" wrapText="1"/>
      <protection hidden="1"/>
    </xf>
    <xf numFmtId="165" fontId="12" fillId="4" borderId="40" xfId="0" applyNumberFormat="1" applyFont="1" applyFill="1" applyBorder="1" applyAlignment="1" applyProtection="1">
      <alignment horizontal="center" vertical="top" wrapText="1"/>
      <protection hidden="1"/>
    </xf>
    <xf numFmtId="167" fontId="12" fillId="4" borderId="41" xfId="1" applyNumberFormat="1" applyFont="1" applyFill="1" applyBorder="1" applyAlignment="1" applyProtection="1">
      <alignment horizontal="center" vertical="top" wrapText="1"/>
      <protection locked="0"/>
    </xf>
    <xf numFmtId="167" fontId="12" fillId="4" borderId="42" xfId="1" applyNumberFormat="1" applyFont="1" applyFill="1" applyBorder="1" applyAlignment="1" applyProtection="1">
      <alignment horizontal="center" vertical="top" wrapText="1"/>
      <protection locked="0"/>
    </xf>
    <xf numFmtId="167" fontId="12" fillId="4" borderId="43" xfId="1" applyNumberFormat="1" applyFont="1" applyFill="1" applyBorder="1" applyAlignment="1" applyProtection="1">
      <alignment horizontal="center" vertical="top" wrapText="1"/>
      <protection locked="0"/>
    </xf>
    <xf numFmtId="0" fontId="12" fillId="0" borderId="23" xfId="0" applyFont="1" applyFill="1" applyBorder="1" applyAlignment="1" applyProtection="1">
      <alignment horizontal="left" vertical="top"/>
      <protection hidden="1"/>
    </xf>
    <xf numFmtId="165" fontId="12" fillId="11" borderId="13" xfId="0" applyNumberFormat="1" applyFont="1" applyFill="1" applyBorder="1" applyAlignment="1" applyProtection="1">
      <alignment vertical="top"/>
      <protection hidden="1"/>
    </xf>
    <xf numFmtId="167" fontId="12" fillId="4" borderId="7" xfId="1" applyNumberFormat="1" applyFont="1" applyFill="1" applyBorder="1" applyAlignment="1" applyProtection="1">
      <alignment horizontal="center" vertical="top" wrapText="1"/>
      <protection locked="0"/>
    </xf>
    <xf numFmtId="167" fontId="12" fillId="4" borderId="1" xfId="1" applyNumberFormat="1" applyFont="1" applyFill="1" applyBorder="1" applyAlignment="1" applyProtection="1">
      <alignment horizontal="center" vertical="top" wrapText="1"/>
      <protection locked="0"/>
    </xf>
    <xf numFmtId="165" fontId="12" fillId="11" borderId="4" xfId="0" applyNumberFormat="1" applyFont="1" applyFill="1" applyBorder="1" applyAlignment="1" applyProtection="1">
      <alignment vertical="top"/>
      <protection hidden="1"/>
    </xf>
    <xf numFmtId="167" fontId="4" fillId="8" borderId="45" xfId="0" applyNumberFormat="1" applyFont="1" applyFill="1" applyBorder="1" applyAlignment="1" applyProtection="1">
      <alignment horizontal="center" vertical="top" wrapText="1"/>
      <protection hidden="1"/>
    </xf>
    <xf numFmtId="0" fontId="12" fillId="0" borderId="3" xfId="0" applyNumberFormat="1" applyFont="1" applyFill="1" applyBorder="1" applyAlignment="1" applyProtection="1">
      <alignment horizontal="left" vertical="top" wrapText="1"/>
      <protection hidden="1"/>
    </xf>
    <xf numFmtId="165" fontId="12" fillId="4" borderId="14" xfId="0" applyNumberFormat="1" applyFont="1" applyFill="1" applyBorder="1" applyAlignment="1" applyProtection="1">
      <alignment vertical="top" wrapText="1"/>
      <protection hidden="1"/>
    </xf>
    <xf numFmtId="165" fontId="12" fillId="4" borderId="13" xfId="0" applyNumberFormat="1" applyFont="1" applyFill="1" applyBorder="1" applyAlignment="1" applyProtection="1">
      <alignment vertical="top" wrapText="1"/>
      <protection hidden="1"/>
    </xf>
    <xf numFmtId="0" fontId="12" fillId="0" borderId="1" xfId="0" applyFont="1" applyBorder="1" applyAlignment="1" applyProtection="1">
      <alignment horizontal="justify" vertical="top" wrapText="1"/>
      <protection hidden="1"/>
    </xf>
    <xf numFmtId="165" fontId="12" fillId="4" borderId="4" xfId="0" applyNumberFormat="1" applyFont="1" applyFill="1" applyBorder="1" applyAlignment="1" applyProtection="1">
      <alignment vertical="top" wrapText="1"/>
      <protection hidden="1"/>
    </xf>
    <xf numFmtId="0" fontId="12" fillId="0" borderId="3" xfId="0" quotePrefix="1" applyFont="1" applyBorder="1" applyAlignment="1" applyProtection="1">
      <alignment horizontal="left" vertical="top" wrapText="1"/>
      <protection hidden="1"/>
    </xf>
    <xf numFmtId="0" fontId="12" fillId="0" borderId="3" xfId="0" applyFont="1" applyFill="1" applyBorder="1" applyAlignment="1" applyProtection="1">
      <alignment horizontal="left" vertical="top" wrapText="1"/>
      <protection hidden="1"/>
    </xf>
    <xf numFmtId="165" fontId="4" fillId="5" borderId="3" xfId="0" applyNumberFormat="1" applyFont="1" applyFill="1" applyBorder="1" applyAlignment="1" applyProtection="1">
      <alignment horizontal="center" vertical="top" wrapText="1"/>
      <protection hidden="1"/>
    </xf>
    <xf numFmtId="165" fontId="4" fillId="5" borderId="40" xfId="0" applyNumberFormat="1" applyFont="1" applyFill="1" applyBorder="1" applyAlignment="1" applyProtection="1">
      <alignment horizontal="center" vertical="top" wrapText="1"/>
      <protection hidden="1"/>
    </xf>
    <xf numFmtId="0" fontId="4" fillId="5" borderId="45" xfId="0" applyFont="1" applyFill="1" applyBorder="1" applyAlignment="1" applyProtection="1">
      <alignment horizontal="center" vertical="top" wrapText="1"/>
      <protection hidden="1"/>
    </xf>
    <xf numFmtId="0" fontId="12" fillId="5" borderId="3" xfId="0" applyFont="1" applyFill="1" applyBorder="1" applyAlignment="1" applyProtection="1">
      <alignment horizontal="left" vertical="top" wrapText="1"/>
      <protection hidden="1"/>
    </xf>
    <xf numFmtId="0" fontId="12" fillId="5" borderId="25" xfId="0" applyFont="1" applyFill="1" applyBorder="1" applyAlignment="1" applyProtection="1">
      <alignment horizontal="left" vertical="top" wrapText="1"/>
      <protection hidden="1"/>
    </xf>
    <xf numFmtId="0" fontId="12" fillId="0" borderId="15" xfId="0" applyFont="1" applyBorder="1" applyAlignment="1" applyProtection="1">
      <alignment vertical="top" wrapText="1"/>
      <protection hidden="1"/>
    </xf>
    <xf numFmtId="0" fontId="12" fillId="0" borderId="0" xfId="0" applyFont="1" applyBorder="1" applyAlignment="1" applyProtection="1">
      <alignment vertical="top" wrapText="1"/>
      <protection hidden="1"/>
    </xf>
    <xf numFmtId="0" fontId="12" fillId="0" borderId="38" xfId="0" applyFont="1" applyFill="1" applyBorder="1" applyAlignment="1" applyProtection="1">
      <alignment vertical="top" wrapText="1"/>
      <protection locked="0"/>
    </xf>
    <xf numFmtId="0" fontId="15" fillId="0" borderId="0" xfId="0" applyFont="1" applyBorder="1" applyAlignment="1" applyProtection="1">
      <alignment vertical="top" wrapText="1"/>
      <protection hidden="1"/>
    </xf>
    <xf numFmtId="0" fontId="12" fillId="0" borderId="0" xfId="0" applyFont="1" applyFill="1" applyBorder="1" applyAlignment="1" applyProtection="1">
      <alignment vertical="top" wrapText="1"/>
      <protection hidden="1"/>
    </xf>
    <xf numFmtId="0" fontId="12" fillId="5" borderId="45" xfId="0" applyFont="1" applyFill="1" applyBorder="1" applyAlignment="1" applyProtection="1">
      <alignment vertical="top" wrapText="1"/>
      <protection hidden="1"/>
    </xf>
    <xf numFmtId="0" fontId="12" fillId="0" borderId="0" xfId="0" applyFont="1" applyAlignment="1" applyProtection="1">
      <alignment wrapText="1"/>
      <protection hidden="1"/>
    </xf>
    <xf numFmtId="0" fontId="12" fillId="0" borderId="0" xfId="1" applyFont="1" applyAlignment="1" applyProtection="1">
      <alignment vertical="top" wrapText="1"/>
      <protection hidden="1"/>
    </xf>
    <xf numFmtId="0" fontId="4" fillId="0" borderId="0" xfId="1" applyFont="1" applyAlignment="1" applyProtection="1">
      <alignment vertical="top" wrapText="1"/>
      <protection hidden="1"/>
    </xf>
    <xf numFmtId="0" fontId="12" fillId="0" borderId="0" xfId="1" applyFont="1" applyAlignment="1" applyProtection="1">
      <alignment horizontal="right" vertical="top" wrapText="1"/>
      <protection hidden="1"/>
    </xf>
    <xf numFmtId="0" fontId="12" fillId="0" borderId="0" xfId="1" applyNumberFormat="1" applyFont="1" applyAlignment="1" applyProtection="1">
      <alignment vertical="top" wrapText="1"/>
      <protection hidden="1"/>
    </xf>
    <xf numFmtId="0" fontId="12" fillId="0" borderId="0" xfId="1" applyFont="1" applyFill="1" applyAlignment="1" applyProtection="1">
      <alignment vertical="top" wrapText="1"/>
      <protection hidden="1"/>
    </xf>
    <xf numFmtId="0" fontId="12" fillId="0" borderId="0" xfId="1" applyFont="1" applyFill="1" applyBorder="1" applyAlignment="1" applyProtection="1">
      <alignment horizontal="center" vertical="top" wrapText="1"/>
      <protection hidden="1"/>
    </xf>
    <xf numFmtId="0" fontId="12" fillId="0" borderId="0" xfId="1" applyFont="1" applyFill="1" applyBorder="1" applyAlignment="1" applyProtection="1">
      <alignment horizontal="right" vertical="top" wrapText="1"/>
      <protection hidden="1"/>
    </xf>
    <xf numFmtId="167" fontId="12" fillId="0" borderId="0" xfId="1" applyNumberFormat="1" applyFont="1" applyAlignment="1" applyProtection="1">
      <alignment vertical="top" wrapText="1"/>
      <protection hidden="1"/>
    </xf>
    <xf numFmtId="167" fontId="12" fillId="6" borderId="6" xfId="1" applyNumberFormat="1" applyFont="1" applyFill="1" applyBorder="1" applyAlignment="1" applyProtection="1">
      <alignment horizontal="center" vertical="top" wrapText="1"/>
      <protection locked="0"/>
    </xf>
    <xf numFmtId="0" fontId="12" fillId="0" borderId="6" xfId="1" applyFont="1" applyBorder="1" applyAlignment="1" applyProtection="1">
      <alignment vertical="top" wrapText="1"/>
      <protection hidden="1"/>
    </xf>
    <xf numFmtId="0" fontId="12" fillId="0" borderId="0" xfId="1" applyFont="1" applyBorder="1" applyAlignment="1" applyProtection="1">
      <alignment vertical="top" wrapText="1"/>
      <protection hidden="1"/>
    </xf>
    <xf numFmtId="167" fontId="12" fillId="4" borderId="1" xfId="1" applyNumberFormat="1" applyFont="1" applyFill="1" applyBorder="1" applyAlignment="1" applyProtection="1">
      <alignment horizontal="center" vertical="top" wrapText="1"/>
      <protection hidden="1"/>
    </xf>
    <xf numFmtId="167" fontId="12" fillId="4" borderId="9" xfId="1" applyNumberFormat="1" applyFont="1" applyFill="1" applyBorder="1" applyAlignment="1" applyProtection="1">
      <alignment horizontal="center" vertical="top" wrapText="1"/>
      <protection hidden="1"/>
    </xf>
    <xf numFmtId="168" fontId="4" fillId="10" borderId="19" xfId="3" applyNumberFormat="1" applyFont="1" applyFill="1" applyBorder="1" applyAlignment="1" applyProtection="1">
      <alignment horizontal="center" vertical="top" wrapText="1"/>
      <protection hidden="1"/>
    </xf>
    <xf numFmtId="168" fontId="4" fillId="10" borderId="20" xfId="3" applyNumberFormat="1" applyFont="1" applyFill="1" applyBorder="1" applyAlignment="1" applyProtection="1">
      <alignment horizontal="center" vertical="top" wrapText="1"/>
      <protection hidden="1"/>
    </xf>
    <xf numFmtId="167" fontId="4" fillId="8" borderId="4" xfId="1" applyNumberFormat="1" applyFont="1" applyFill="1" applyBorder="1" applyAlignment="1" applyProtection="1">
      <alignment horizontal="center" vertical="top" wrapText="1"/>
      <protection hidden="1"/>
    </xf>
    <xf numFmtId="0" fontId="12" fillId="0" borderId="4" xfId="1" applyFont="1" applyBorder="1" applyAlignment="1" applyProtection="1">
      <alignment horizontal="left" vertical="top" wrapText="1"/>
      <protection hidden="1"/>
    </xf>
    <xf numFmtId="0" fontId="5" fillId="0" borderId="4" xfId="1" applyFont="1" applyBorder="1" applyAlignment="1" applyProtection="1">
      <alignment horizontal="left" vertical="top" wrapText="1"/>
      <protection hidden="1"/>
    </xf>
    <xf numFmtId="0" fontId="4" fillId="0" borderId="25" xfId="1" applyFont="1" applyBorder="1" applyAlignment="1" applyProtection="1">
      <alignment horizontal="left" vertical="top" wrapText="1"/>
      <protection hidden="1"/>
    </xf>
    <xf numFmtId="168" fontId="4" fillId="10" borderId="51" xfId="3" applyNumberFormat="1" applyFont="1" applyFill="1" applyBorder="1" applyAlignment="1" applyProtection="1">
      <alignment horizontal="center" vertical="top" wrapText="1"/>
      <protection hidden="1"/>
    </xf>
    <xf numFmtId="168" fontId="4" fillId="10" borderId="52" xfId="3" applyNumberFormat="1" applyFont="1" applyFill="1" applyBorder="1" applyAlignment="1" applyProtection="1">
      <alignment horizontal="center" vertical="top" wrapText="1"/>
      <protection hidden="1"/>
    </xf>
    <xf numFmtId="167" fontId="12" fillId="4" borderId="2" xfId="1" applyNumberFormat="1" applyFont="1" applyFill="1" applyBorder="1" applyAlignment="1" applyProtection="1">
      <alignment horizontal="center" vertical="top" wrapText="1"/>
      <protection locked="0"/>
    </xf>
    <xf numFmtId="0" fontId="12" fillId="0" borderId="2" xfId="1" applyFont="1" applyBorder="1" applyAlignment="1" applyProtection="1">
      <alignment horizontal="left" vertical="top" wrapText="1"/>
      <protection hidden="1"/>
    </xf>
    <xf numFmtId="168" fontId="4" fillId="10" borderId="53" xfId="3" applyNumberFormat="1" applyFont="1" applyFill="1" applyBorder="1" applyAlignment="1" applyProtection="1">
      <alignment horizontal="center" vertical="top" wrapText="1"/>
      <protection hidden="1"/>
    </xf>
    <xf numFmtId="168" fontId="4" fillId="10" borderId="54" xfId="3" applyNumberFormat="1" applyFont="1" applyFill="1" applyBorder="1" applyAlignment="1" applyProtection="1">
      <alignment horizontal="center" vertical="top" wrapText="1"/>
      <protection hidden="1"/>
    </xf>
    <xf numFmtId="0" fontId="12" fillId="0" borderId="1" xfId="1" applyFont="1" applyBorder="1" applyAlignment="1" applyProtection="1">
      <alignment horizontal="left" vertical="top" wrapText="1"/>
      <protection hidden="1"/>
    </xf>
    <xf numFmtId="167" fontId="4" fillId="8" borderId="1" xfId="1" applyNumberFormat="1" applyFont="1" applyFill="1" applyBorder="1" applyAlignment="1" applyProtection="1">
      <alignment horizontal="center" vertical="top" wrapText="1"/>
      <protection hidden="1"/>
    </xf>
    <xf numFmtId="167" fontId="12" fillId="4" borderId="2" xfId="1" applyNumberFormat="1" applyFont="1" applyFill="1" applyBorder="1" applyAlignment="1" applyProtection="1">
      <alignment horizontal="center" vertical="top" wrapText="1"/>
      <protection hidden="1"/>
    </xf>
    <xf numFmtId="10" fontId="12" fillId="0" borderId="1" xfId="1" applyNumberFormat="1" applyFont="1" applyBorder="1" applyAlignment="1" applyProtection="1">
      <alignment horizontal="left" vertical="top" wrapText="1"/>
      <protection hidden="1"/>
    </xf>
    <xf numFmtId="0" fontId="12" fillId="0" borderId="2" xfId="1" applyFont="1" applyBorder="1" applyAlignment="1" applyProtection="1">
      <alignment horizontal="justify" vertical="top" wrapText="1"/>
      <protection hidden="1"/>
    </xf>
    <xf numFmtId="164" fontId="12" fillId="0" borderId="0" xfId="1" applyNumberFormat="1" applyFont="1" applyFill="1" applyBorder="1" applyAlignment="1" applyProtection="1">
      <alignment horizontal="center" vertical="top" wrapText="1"/>
      <protection hidden="1"/>
    </xf>
    <xf numFmtId="164" fontId="12" fillId="4" borderId="1" xfId="1" applyNumberFormat="1" applyFont="1" applyFill="1" applyBorder="1" applyAlignment="1" applyProtection="1">
      <alignment horizontal="center" vertical="top" wrapText="1"/>
      <protection hidden="1"/>
    </xf>
    <xf numFmtId="164" fontId="12" fillId="0" borderId="10" xfId="1" applyNumberFormat="1" applyFont="1" applyFill="1" applyBorder="1" applyAlignment="1" applyProtection="1">
      <alignment horizontal="center" vertical="top" wrapText="1"/>
      <protection hidden="1"/>
    </xf>
    <xf numFmtId="0" fontId="12" fillId="0" borderId="0" xfId="1" applyFont="1" applyBorder="1" applyAlignment="1" applyProtection="1">
      <alignment horizontal="left" vertical="top" wrapText="1"/>
      <protection hidden="1"/>
    </xf>
    <xf numFmtId="0" fontId="4" fillId="0" borderId="54" xfId="1" applyFont="1" applyBorder="1" applyAlignment="1" applyProtection="1">
      <alignment horizontal="left" vertical="top" wrapText="1"/>
      <protection hidden="1"/>
    </xf>
    <xf numFmtId="0" fontId="4" fillId="5" borderId="1" xfId="1" applyFont="1" applyFill="1" applyBorder="1" applyAlignment="1" applyProtection="1">
      <alignment horizontal="center" vertical="top" wrapText="1"/>
      <protection hidden="1"/>
    </xf>
    <xf numFmtId="0" fontId="4" fillId="5" borderId="9" xfId="1" applyFont="1" applyFill="1" applyBorder="1" applyAlignment="1" applyProtection="1">
      <alignment horizontal="center" vertical="top" wrapText="1"/>
      <protection hidden="1"/>
    </xf>
    <xf numFmtId="168" fontId="4" fillId="9" borderId="53" xfId="3" applyNumberFormat="1" applyFont="1" applyFill="1" applyBorder="1" applyAlignment="1" applyProtection="1">
      <alignment horizontal="center" vertical="top" wrapText="1"/>
      <protection hidden="1"/>
    </xf>
    <xf numFmtId="168" fontId="4" fillId="9" borderId="54" xfId="3" applyNumberFormat="1" applyFont="1" applyFill="1" applyBorder="1" applyAlignment="1" applyProtection="1">
      <alignment horizontal="center" vertical="top" wrapText="1"/>
      <protection hidden="1"/>
    </xf>
    <xf numFmtId="0" fontId="4" fillId="5" borderId="1" xfId="1" applyFont="1" applyFill="1" applyBorder="1" applyAlignment="1" applyProtection="1">
      <alignment horizontal="left" vertical="top" wrapText="1"/>
      <protection hidden="1"/>
    </xf>
    <xf numFmtId="0" fontId="4" fillId="5" borderId="54" xfId="1" applyFont="1" applyFill="1" applyBorder="1" applyAlignment="1" applyProtection="1">
      <alignment horizontal="left" vertical="top" wrapText="1"/>
      <protection hidden="1"/>
    </xf>
    <xf numFmtId="0" fontId="4" fillId="5" borderId="1" xfId="1" applyFont="1" applyFill="1" applyBorder="1" applyAlignment="1" applyProtection="1">
      <alignment horizontal="center" vertical="top" wrapText="1"/>
      <protection hidden="1"/>
    </xf>
    <xf numFmtId="0" fontId="4" fillId="5" borderId="9" xfId="1" applyFont="1" applyFill="1" applyBorder="1" applyAlignment="1" applyProtection="1">
      <alignment horizontal="center" vertical="top" wrapText="1"/>
      <protection hidden="1"/>
    </xf>
    <xf numFmtId="0" fontId="4" fillId="5" borderId="51" xfId="1" applyFont="1" applyFill="1" applyBorder="1" applyAlignment="1" applyProtection="1">
      <alignment horizontal="center" vertical="top" wrapText="1"/>
      <protection hidden="1"/>
    </xf>
    <xf numFmtId="0" fontId="4" fillId="5" borderId="52" xfId="1" applyFont="1" applyFill="1" applyBorder="1" applyAlignment="1" applyProtection="1">
      <alignment horizontal="center" vertical="top" wrapText="1"/>
      <protection hidden="1"/>
    </xf>
    <xf numFmtId="0" fontId="12" fillId="0" borderId="0" xfId="0" applyFont="1" applyAlignment="1" applyProtection="1">
      <alignment vertical="top" wrapText="1"/>
      <protection hidden="1"/>
    </xf>
    <xf numFmtId="0" fontId="12" fillId="0" borderId="65" xfId="0" applyFont="1" applyBorder="1" applyAlignment="1" applyProtection="1">
      <alignment vertical="top" wrapText="1"/>
      <protection hidden="1"/>
    </xf>
    <xf numFmtId="0" fontId="12" fillId="0" borderId="12" xfId="0" applyFont="1" applyBorder="1" applyAlignment="1" applyProtection="1">
      <alignment vertical="top" wrapText="1"/>
      <protection hidden="1"/>
    </xf>
    <xf numFmtId="0" fontId="12" fillId="0" borderId="12" xfId="1" applyFont="1" applyBorder="1" applyAlignment="1" applyProtection="1">
      <alignment vertical="top" wrapText="1"/>
      <protection hidden="1"/>
    </xf>
    <xf numFmtId="167" fontId="4" fillId="10" borderId="19" xfId="3" applyNumberFormat="1" applyFont="1" applyFill="1" applyBorder="1" applyAlignment="1" applyProtection="1">
      <alignment horizontal="center" vertical="top" wrapText="1"/>
      <protection hidden="1"/>
    </xf>
    <xf numFmtId="167" fontId="4" fillId="10" borderId="20" xfId="3" applyNumberFormat="1" applyFont="1" applyFill="1" applyBorder="1" applyAlignment="1" applyProtection="1">
      <alignment horizontal="center" vertical="top" wrapText="1"/>
      <protection hidden="1"/>
    </xf>
    <xf numFmtId="167" fontId="4" fillId="8" borderId="42" xfId="0" applyNumberFormat="1" applyFont="1" applyFill="1" applyBorder="1" applyAlignment="1" applyProtection="1">
      <alignment horizontal="center" vertical="top" wrapText="1"/>
      <protection hidden="1"/>
    </xf>
    <xf numFmtId="0" fontId="12" fillId="0" borderId="42" xfId="0" applyFont="1" applyBorder="1" applyAlignment="1" applyProtection="1">
      <alignment horizontal="left" vertical="top" wrapText="1"/>
      <protection hidden="1"/>
    </xf>
    <xf numFmtId="0" fontId="5" fillId="0" borderId="42" xfId="0" applyFont="1" applyBorder="1" applyAlignment="1" applyProtection="1">
      <alignment horizontal="left" vertical="top" wrapText="1"/>
      <protection hidden="1"/>
    </xf>
    <xf numFmtId="0" fontId="4" fillId="0" borderId="42" xfId="0" applyFont="1" applyBorder="1" applyAlignment="1" applyProtection="1">
      <alignment horizontal="left" vertical="top" wrapText="1"/>
      <protection hidden="1"/>
    </xf>
    <xf numFmtId="0" fontId="17" fillId="0" borderId="0" xfId="0" applyFont="1" applyAlignment="1" applyProtection="1">
      <alignment wrapText="1"/>
      <protection hidden="1"/>
    </xf>
    <xf numFmtId="0" fontId="17" fillId="0" borderId="0" xfId="1" applyFont="1" applyAlignment="1" applyProtection="1">
      <alignment vertical="top" wrapText="1"/>
      <protection hidden="1"/>
    </xf>
    <xf numFmtId="167" fontId="4" fillId="10" borderId="53" xfId="3" applyNumberFormat="1" applyFont="1" applyFill="1" applyBorder="1" applyAlignment="1" applyProtection="1">
      <alignment horizontal="center" vertical="top" wrapText="1"/>
      <protection hidden="1"/>
    </xf>
    <xf numFmtId="167" fontId="4" fillId="10" borderId="54" xfId="3" applyNumberFormat="1" applyFont="1" applyFill="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167" fontId="4" fillId="8" borderId="1" xfId="0" applyNumberFormat="1" applyFont="1" applyFill="1" applyBorder="1" applyAlignment="1" applyProtection="1">
      <alignment horizontal="center" vertical="top" wrapText="1"/>
      <protection hidden="1"/>
    </xf>
    <xf numFmtId="10" fontId="12" fillId="0" borderId="1" xfId="0" applyNumberFormat="1" applyFont="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8" fillId="0" borderId="0" xfId="0" applyFont="1" applyAlignment="1" applyProtection="1">
      <alignment vertical="top" wrapText="1"/>
      <protection hidden="1"/>
    </xf>
    <xf numFmtId="0" fontId="18" fillId="0" borderId="0" xfId="1" applyFont="1" applyAlignment="1" applyProtection="1">
      <alignment vertical="top" wrapText="1"/>
      <protection hidden="1"/>
    </xf>
    <xf numFmtId="167" fontId="15" fillId="4" borderId="1" xfId="1" applyNumberFormat="1" applyFont="1" applyFill="1" applyBorder="1" applyAlignment="1" applyProtection="1">
      <alignment horizontal="center" vertical="top" wrapText="1"/>
      <protection hidden="1"/>
    </xf>
    <xf numFmtId="0" fontId="12" fillId="0" borderId="2" xfId="0" applyFont="1" applyBorder="1" applyAlignment="1" applyProtection="1">
      <alignment horizontal="justify" vertical="top" wrapText="1"/>
      <protection hidden="1"/>
    </xf>
    <xf numFmtId="0" fontId="12" fillId="0" borderId="0" xfId="0" applyFont="1" applyAlignment="1" applyProtection="1">
      <alignment horizontal="left" vertical="top" wrapText="1"/>
      <protection hidden="1"/>
    </xf>
    <xf numFmtId="0" fontId="12" fillId="0" borderId="2"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4" fillId="5" borderId="1" xfId="0" applyFont="1" applyFill="1" applyBorder="1" applyAlignment="1" applyProtection="1">
      <alignment horizontal="center" vertical="top" wrapText="1"/>
      <protection hidden="1"/>
    </xf>
    <xf numFmtId="0" fontId="4" fillId="5" borderId="1" xfId="0" applyFont="1" applyFill="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9" fillId="0" borderId="0" xfId="0" applyFont="1" applyAlignment="1" applyProtection="1">
      <alignment vertical="top"/>
      <protection hidden="1"/>
    </xf>
    <xf numFmtId="0" fontId="12" fillId="0" borderId="11" xfId="0" applyFont="1" applyBorder="1" applyAlignment="1" applyProtection="1">
      <alignment vertical="top" wrapText="1"/>
      <protection hidden="1"/>
    </xf>
    <xf numFmtId="167" fontId="4" fillId="10" borderId="67" xfId="3" applyNumberFormat="1" applyFont="1" applyFill="1" applyBorder="1" applyAlignment="1" applyProtection="1">
      <alignment horizontal="center" vertical="top" wrapText="1"/>
      <protection hidden="1"/>
    </xf>
    <xf numFmtId="167" fontId="4" fillId="10" borderId="66" xfId="3" applyNumberFormat="1" applyFont="1" applyFill="1" applyBorder="1" applyAlignment="1" applyProtection="1">
      <alignment horizontal="center" vertical="top" wrapText="1"/>
      <protection hidden="1"/>
    </xf>
    <xf numFmtId="0" fontId="5" fillId="0" borderId="1" xfId="0" applyFont="1" applyBorder="1" applyAlignment="1" applyProtection="1">
      <alignment horizontal="left" vertical="top" wrapText="1"/>
      <protection hidden="1"/>
    </xf>
    <xf numFmtId="167" fontId="12" fillId="4" borderId="1" xfId="7" applyNumberFormat="1" applyFont="1" applyFill="1" applyBorder="1" applyAlignment="1" applyProtection="1">
      <alignment horizontal="center" vertical="top" wrapText="1"/>
      <protection locked="0"/>
    </xf>
    <xf numFmtId="0" fontId="12" fillId="0" borderId="1" xfId="0" applyFont="1" applyBorder="1" applyAlignment="1" applyProtection="1">
      <alignment vertical="top" wrapText="1"/>
      <protection hidden="1"/>
    </xf>
    <xf numFmtId="167" fontId="4" fillId="8" borderId="62" xfId="0" applyNumberFormat="1" applyFont="1" applyFill="1" applyBorder="1" applyAlignment="1" applyProtection="1">
      <alignment horizontal="center" vertical="top" wrapText="1"/>
      <protection hidden="1"/>
    </xf>
    <xf numFmtId="0" fontId="12" fillId="0" borderId="69" xfId="0" applyFont="1" applyBorder="1" applyAlignment="1" applyProtection="1">
      <alignment horizontal="left" vertical="top" wrapText="1"/>
      <protection hidden="1"/>
    </xf>
    <xf numFmtId="0" fontId="12" fillId="0" borderId="62" xfId="0" applyFont="1" applyBorder="1" applyAlignment="1" applyProtection="1">
      <alignment horizontal="left" vertical="top" wrapText="1"/>
      <protection hidden="1"/>
    </xf>
    <xf numFmtId="0" fontId="4" fillId="0" borderId="63" xfId="0" applyFont="1" applyBorder="1" applyAlignment="1" applyProtection="1">
      <alignment horizontal="left" vertical="top" wrapText="1"/>
      <protection hidden="1"/>
    </xf>
    <xf numFmtId="0" fontId="4" fillId="5" borderId="42" xfId="0" applyFont="1" applyFill="1" applyBorder="1" applyAlignment="1" applyProtection="1">
      <alignment horizontal="center" vertical="top" wrapText="1"/>
      <protection hidden="1"/>
    </xf>
    <xf numFmtId="0" fontId="4" fillId="5" borderId="42" xfId="0" applyFont="1" applyFill="1" applyBorder="1" applyAlignment="1" applyProtection="1">
      <alignment horizontal="left" vertical="top" wrapText="1"/>
      <protection hidden="1"/>
    </xf>
    <xf numFmtId="0" fontId="4" fillId="5" borderId="66" xfId="0" applyFont="1" applyFill="1" applyBorder="1" applyAlignment="1" applyProtection="1">
      <alignment horizontal="left" vertical="top" wrapText="1"/>
      <protection hidden="1"/>
    </xf>
    <xf numFmtId="0" fontId="12" fillId="0" borderId="1" xfId="0" applyFont="1" applyBorder="1" applyAlignment="1" applyProtection="1">
      <alignment horizontal="left" vertical="top" wrapText="1"/>
      <protection hidden="1"/>
    </xf>
    <xf numFmtId="0" fontId="12" fillId="0" borderId="70" xfId="1" applyFont="1" applyBorder="1" applyAlignment="1" applyProtection="1">
      <alignment vertical="top" wrapText="1"/>
      <protection hidden="1"/>
    </xf>
    <xf numFmtId="0" fontId="12" fillId="0" borderId="71" xfId="1" applyFont="1" applyBorder="1" applyAlignment="1" applyProtection="1">
      <alignment vertical="top" wrapText="1"/>
      <protection hidden="1"/>
    </xf>
    <xf numFmtId="0" fontId="12" fillId="0" borderId="32" xfId="1" applyFont="1" applyBorder="1" applyAlignment="1" applyProtection="1">
      <alignment vertical="top" wrapText="1"/>
      <protection hidden="1"/>
    </xf>
    <xf numFmtId="167" fontId="4" fillId="8" borderId="42" xfId="1" applyNumberFormat="1" applyFont="1" applyFill="1" applyBorder="1" applyAlignment="1" applyProtection="1">
      <alignment horizontal="center" vertical="top" wrapText="1"/>
      <protection hidden="1"/>
    </xf>
    <xf numFmtId="0" fontId="14" fillId="0" borderId="42" xfId="1" applyFont="1" applyBorder="1" applyAlignment="1" applyProtection="1">
      <alignment horizontal="left" vertical="top" wrapText="1"/>
      <protection hidden="1"/>
    </xf>
    <xf numFmtId="0" fontId="12" fillId="0" borderId="42" xfId="1" applyFont="1" applyBorder="1" applyAlignment="1" applyProtection="1">
      <alignment horizontal="left" vertical="top" wrapText="1"/>
      <protection hidden="1"/>
    </xf>
    <xf numFmtId="0" fontId="4" fillId="0" borderId="66" xfId="1" applyFont="1" applyBorder="1" applyAlignment="1" applyProtection="1">
      <alignment horizontal="left" vertical="top" wrapText="1"/>
      <protection hidden="1"/>
    </xf>
    <xf numFmtId="0" fontId="14" fillId="0" borderId="1" xfId="1" applyFont="1" applyBorder="1" applyAlignment="1" applyProtection="1">
      <alignment horizontal="left" vertical="top" wrapText="1"/>
      <protection hidden="1"/>
    </xf>
    <xf numFmtId="0" fontId="14" fillId="0" borderId="2" xfId="1" applyFont="1" applyBorder="1" applyAlignment="1" applyProtection="1">
      <alignment horizontal="left" vertical="top" wrapText="1"/>
      <protection hidden="1"/>
    </xf>
    <xf numFmtId="0" fontId="4" fillId="5" borderId="32" xfId="1" applyFont="1" applyFill="1" applyBorder="1" applyAlignment="1" applyProtection="1">
      <alignment vertical="top" wrapText="1"/>
      <protection hidden="1"/>
    </xf>
    <xf numFmtId="0" fontId="4" fillId="5" borderId="33" xfId="1" applyFont="1" applyFill="1" applyBorder="1" applyAlignment="1" applyProtection="1">
      <alignment vertical="top" wrapText="1"/>
      <protection hidden="1"/>
    </xf>
    <xf numFmtId="0" fontId="12" fillId="0" borderId="0" xfId="0" applyFont="1" applyProtection="1">
      <protection hidden="1"/>
    </xf>
    <xf numFmtId="167" fontId="12" fillId="0" borderId="0" xfId="1" applyNumberFormat="1" applyFont="1" applyFill="1" applyBorder="1" applyAlignment="1" applyProtection="1">
      <alignment horizontal="center" vertical="top" wrapText="1"/>
      <protection hidden="1"/>
    </xf>
    <xf numFmtId="0" fontId="12" fillId="0" borderId="0" xfId="1" applyFont="1" applyBorder="1" applyAlignment="1" applyProtection="1">
      <alignment vertical="top"/>
      <protection hidden="1"/>
    </xf>
    <xf numFmtId="167" fontId="4" fillId="10" borderId="19" xfId="9" applyNumberFormat="1" applyFont="1" applyFill="1" applyBorder="1" applyAlignment="1" applyProtection="1">
      <alignment horizontal="center" vertical="top" wrapText="1"/>
      <protection hidden="1"/>
    </xf>
    <xf numFmtId="167" fontId="4" fillId="10" borderId="20" xfId="9" applyNumberFormat="1" applyFont="1" applyFill="1" applyBorder="1" applyAlignment="1" applyProtection="1">
      <alignment horizontal="center" vertical="top" wrapText="1"/>
      <protection hidden="1"/>
    </xf>
    <xf numFmtId="0" fontId="5" fillId="0" borderId="42" xfId="1" applyFont="1" applyBorder="1" applyAlignment="1" applyProtection="1">
      <alignment horizontal="left" vertical="top" wrapText="1"/>
      <protection hidden="1"/>
    </xf>
    <xf numFmtId="167" fontId="4" fillId="10" borderId="24" xfId="9" applyNumberFormat="1" applyFont="1" applyFill="1" applyBorder="1" applyAlignment="1" applyProtection="1">
      <alignment horizontal="center" vertical="top" wrapText="1"/>
      <protection hidden="1"/>
    </xf>
    <xf numFmtId="167" fontId="4" fillId="10" borderId="25" xfId="9" applyNumberFormat="1" applyFont="1" applyFill="1" applyBorder="1" applyAlignment="1" applyProtection="1">
      <alignment horizontal="center" vertical="top" wrapText="1"/>
      <protection hidden="1"/>
    </xf>
    <xf numFmtId="0" fontId="5" fillId="0" borderId="1" xfId="1" applyFont="1" applyBorder="1" applyAlignment="1" applyProtection="1">
      <alignment horizontal="left" vertical="top" wrapText="1"/>
      <protection hidden="1"/>
    </xf>
    <xf numFmtId="168" fontId="4" fillId="10" borderId="51" xfId="9" applyNumberFormat="1" applyFont="1" applyFill="1" applyBorder="1" applyAlignment="1" applyProtection="1">
      <alignment horizontal="center" vertical="top" wrapText="1"/>
      <protection hidden="1"/>
    </xf>
    <xf numFmtId="168" fontId="4" fillId="10" borderId="52" xfId="9" applyNumberFormat="1" applyFont="1" applyFill="1" applyBorder="1" applyAlignment="1" applyProtection="1">
      <alignment horizontal="center" vertical="top" wrapText="1"/>
      <protection hidden="1"/>
    </xf>
    <xf numFmtId="168" fontId="4" fillId="10" borderId="53" xfId="9" applyNumberFormat="1" applyFont="1" applyFill="1" applyBorder="1" applyAlignment="1" applyProtection="1">
      <alignment horizontal="center" vertical="top" wrapText="1"/>
      <protection hidden="1"/>
    </xf>
    <xf numFmtId="168" fontId="4" fillId="10" borderId="54" xfId="9" applyNumberFormat="1" applyFont="1" applyFill="1" applyBorder="1" applyAlignment="1" applyProtection="1">
      <alignment horizontal="center" vertical="top" wrapText="1"/>
      <protection hidden="1"/>
    </xf>
    <xf numFmtId="167" fontId="4" fillId="10" borderId="53" xfId="9" applyNumberFormat="1" applyFont="1" applyFill="1" applyBorder="1" applyAlignment="1" applyProtection="1">
      <alignment horizontal="center" vertical="top" wrapText="1"/>
      <protection hidden="1"/>
    </xf>
    <xf numFmtId="167" fontId="4" fillId="10" borderId="54" xfId="9" applyNumberFormat="1" applyFont="1" applyFill="1" applyBorder="1" applyAlignment="1" applyProtection="1">
      <alignment horizontal="center" vertical="top" wrapText="1"/>
      <protection hidden="1"/>
    </xf>
    <xf numFmtId="0" fontId="12" fillId="0" borderId="1" xfId="1" applyFont="1" applyBorder="1" applyAlignment="1" applyProtection="1">
      <alignment horizontal="justify" vertical="top" wrapText="1"/>
      <protection hidden="1"/>
    </xf>
    <xf numFmtId="0" fontId="12" fillId="0" borderId="1" xfId="1" applyFont="1" applyFill="1" applyBorder="1" applyAlignment="1" applyProtection="1">
      <alignment horizontal="left" vertical="top" wrapText="1"/>
      <protection hidden="1"/>
    </xf>
    <xf numFmtId="167" fontId="4" fillId="8" borderId="62" xfId="1" applyNumberFormat="1" applyFont="1" applyFill="1" applyBorder="1" applyAlignment="1" applyProtection="1">
      <alignment horizontal="center" vertical="top" wrapText="1"/>
      <protection hidden="1"/>
    </xf>
    <xf numFmtId="0" fontId="12" fillId="0" borderId="62" xfId="1" applyFont="1" applyBorder="1" applyAlignment="1" applyProtection="1">
      <alignment horizontal="left" vertical="top" wrapText="1"/>
      <protection hidden="1"/>
    </xf>
    <xf numFmtId="0" fontId="4" fillId="0" borderId="63" xfId="1" applyFont="1" applyBorder="1" applyAlignment="1" applyProtection="1">
      <alignment horizontal="left" vertical="top" wrapText="1"/>
      <protection hidden="1"/>
    </xf>
    <xf numFmtId="168" fontId="4" fillId="9" borderId="53" xfId="9" applyNumberFormat="1" applyFont="1" applyFill="1" applyBorder="1" applyAlignment="1" applyProtection="1">
      <alignment horizontal="center" vertical="top" wrapText="1"/>
      <protection hidden="1"/>
    </xf>
    <xf numFmtId="168" fontId="4" fillId="9" borderId="54" xfId="9" applyNumberFormat="1" applyFont="1" applyFill="1" applyBorder="1" applyAlignment="1" applyProtection="1">
      <alignment horizontal="center" vertical="top" wrapText="1"/>
      <protection hidden="1"/>
    </xf>
    <xf numFmtId="0" fontId="4" fillId="5" borderId="2" xfId="1" applyFont="1" applyFill="1" applyBorder="1" applyAlignment="1" applyProtection="1">
      <alignment horizontal="center" vertical="top" wrapText="1"/>
      <protection hidden="1"/>
    </xf>
    <xf numFmtId="0" fontId="4" fillId="5" borderId="2" xfId="1" applyFont="1" applyFill="1" applyBorder="1" applyAlignment="1" applyProtection="1">
      <alignment horizontal="left" vertical="top" wrapText="1"/>
      <protection hidden="1"/>
    </xf>
    <xf numFmtId="0" fontId="4" fillId="5" borderId="52" xfId="1" applyFont="1" applyFill="1" applyBorder="1" applyAlignment="1" applyProtection="1">
      <alignment horizontal="left" vertical="top" wrapText="1"/>
      <protection hidden="1"/>
    </xf>
    <xf numFmtId="167" fontId="12" fillId="4" borderId="72" xfId="1" applyNumberFormat="1" applyFont="1" applyFill="1" applyBorder="1" applyAlignment="1" applyProtection="1">
      <alignment horizontal="center" vertical="top" wrapText="1"/>
      <protection hidden="1"/>
    </xf>
    <xf numFmtId="167" fontId="4" fillId="10" borderId="67" xfId="9" applyNumberFormat="1" applyFont="1" applyFill="1" applyBorder="1" applyAlignment="1" applyProtection="1">
      <alignment horizontal="center" vertical="top" wrapText="1"/>
      <protection hidden="1"/>
    </xf>
    <xf numFmtId="167" fontId="4" fillId="10" borderId="66" xfId="9" applyNumberFormat="1" applyFont="1" applyFill="1" applyBorder="1" applyAlignment="1" applyProtection="1">
      <alignment horizontal="center" vertical="top" wrapText="1"/>
      <protection hidden="1"/>
    </xf>
    <xf numFmtId="0" fontId="3" fillId="12" borderId="0" xfId="0" applyFont="1" applyFill="1" applyBorder="1" applyAlignment="1">
      <alignment horizontal="left" vertical="top" wrapText="1"/>
    </xf>
    <xf numFmtId="165" fontId="4" fillId="5" borderId="3" xfId="0" applyNumberFormat="1" applyFont="1" applyFill="1" applyBorder="1" applyAlignment="1" applyProtection="1">
      <alignment horizontal="center" vertical="top" wrapText="1"/>
      <protection hidden="1"/>
    </xf>
    <xf numFmtId="165" fontId="12" fillId="4" borderId="3" xfId="0" applyNumberFormat="1" applyFont="1" applyFill="1" applyBorder="1" applyAlignment="1" applyProtection="1">
      <alignment horizontal="right" vertical="top" wrapText="1"/>
      <protection hidden="1"/>
    </xf>
    <xf numFmtId="165" fontId="4" fillId="5" borderId="40" xfId="0" applyNumberFormat="1" applyFont="1" applyFill="1" applyBorder="1" applyAlignment="1" applyProtection="1">
      <alignment horizontal="center" vertical="top" wrapText="1"/>
      <protection hidden="1"/>
    </xf>
    <xf numFmtId="165" fontId="4" fillId="5" borderId="0" xfId="0" applyNumberFormat="1" applyFont="1" applyFill="1" applyBorder="1" applyAlignment="1" applyProtection="1">
      <alignment horizontal="center" vertical="top" wrapText="1"/>
      <protection hidden="1"/>
    </xf>
    <xf numFmtId="0" fontId="4" fillId="5" borderId="3" xfId="0" applyFont="1" applyFill="1" applyBorder="1" applyAlignment="1" applyProtection="1">
      <alignment horizontal="center" vertical="top" wrapText="1"/>
      <protection hidden="1"/>
    </xf>
    <xf numFmtId="166" fontId="4" fillId="0" borderId="17" xfId="2" applyNumberFormat="1" applyFont="1" applyBorder="1" applyAlignment="1" applyProtection="1">
      <alignment horizontal="center" vertical="top"/>
      <protection hidden="1"/>
    </xf>
    <xf numFmtId="166" fontId="4" fillId="0" borderId="16" xfId="2" applyNumberFormat="1" applyFont="1" applyBorder="1" applyAlignment="1" applyProtection="1">
      <alignment horizontal="center" vertical="top"/>
      <protection hidden="1"/>
    </xf>
    <xf numFmtId="0" fontId="12" fillId="18" borderId="25" xfId="0" applyFont="1" applyFill="1" applyBorder="1" applyAlignment="1" applyProtection="1">
      <alignment horizontal="left" vertical="top" wrapText="1"/>
      <protection hidden="1"/>
    </xf>
    <xf numFmtId="0" fontId="12" fillId="18" borderId="3" xfId="0" applyFont="1" applyFill="1" applyBorder="1" applyAlignment="1" applyProtection="1">
      <alignment horizontal="left" vertical="top" wrapText="1"/>
      <protection hidden="1"/>
    </xf>
    <xf numFmtId="0" fontId="15" fillId="0" borderId="50" xfId="0" applyFont="1" applyBorder="1" applyAlignment="1" applyProtection="1">
      <alignment horizontal="center" vertical="top" wrapText="1"/>
      <protection hidden="1"/>
    </xf>
    <xf numFmtId="0" fontId="15" fillId="0" borderId="49" xfId="0" applyFont="1" applyBorder="1" applyAlignment="1" applyProtection="1">
      <alignment horizontal="center" vertical="top" wrapText="1"/>
      <protection hidden="1"/>
    </xf>
    <xf numFmtId="0" fontId="4" fillId="5" borderId="29" xfId="0" applyFont="1" applyFill="1" applyBorder="1" applyAlignment="1" applyProtection="1">
      <alignment horizontal="center" vertical="top" wrapText="1"/>
      <protection hidden="1"/>
    </xf>
    <xf numFmtId="0" fontId="4" fillId="5" borderId="28" xfId="0" applyFont="1" applyFill="1" applyBorder="1" applyAlignment="1" applyProtection="1">
      <alignment horizontal="center" vertical="top" wrapText="1"/>
      <protection hidden="1"/>
    </xf>
    <xf numFmtId="0" fontId="0" fillId="0" borderId="25" xfId="0" applyBorder="1" applyAlignment="1" applyProtection="1">
      <alignment horizontal="left" vertical="top" wrapText="1"/>
      <protection hidden="1"/>
    </xf>
    <xf numFmtId="0" fontId="12" fillId="0" borderId="3" xfId="0" applyFont="1" applyBorder="1" applyAlignment="1" applyProtection="1">
      <alignment horizontal="left" vertical="top" wrapText="1"/>
      <protection hidden="1"/>
    </xf>
    <xf numFmtId="0" fontId="12" fillId="0" borderId="25" xfId="0" applyFont="1" applyBorder="1" applyAlignment="1" applyProtection="1">
      <alignment horizontal="left" vertical="top" wrapText="1"/>
      <protection hidden="1"/>
    </xf>
    <xf numFmtId="0" fontId="4" fillId="5" borderId="30" xfId="0" applyFont="1" applyFill="1" applyBorder="1" applyAlignment="1" applyProtection="1">
      <alignment horizontal="center" vertical="top" wrapText="1"/>
      <protection hidden="1"/>
    </xf>
    <xf numFmtId="0" fontId="4" fillId="5" borderId="47" xfId="0" applyFont="1" applyFill="1" applyBorder="1" applyAlignment="1" applyProtection="1">
      <alignment horizontal="center" vertical="top" wrapText="1"/>
      <protection hidden="1"/>
    </xf>
    <xf numFmtId="0" fontId="4" fillId="5" borderId="29" xfId="0" applyFont="1" applyFill="1" applyBorder="1" applyAlignment="1" applyProtection="1">
      <alignment horizontal="left" vertical="top" wrapText="1"/>
      <protection hidden="1"/>
    </xf>
    <xf numFmtId="0" fontId="4" fillId="5" borderId="30" xfId="0" applyFont="1" applyFill="1" applyBorder="1" applyAlignment="1" applyProtection="1">
      <alignment horizontal="left" vertical="top" wrapText="1"/>
      <protection hidden="1"/>
    </xf>
    <xf numFmtId="0" fontId="4" fillId="5" borderId="25" xfId="0" applyFont="1" applyFill="1" applyBorder="1" applyAlignment="1" applyProtection="1">
      <alignment horizontal="left" vertical="top" wrapText="1"/>
      <protection hidden="1"/>
    </xf>
    <xf numFmtId="0" fontId="4" fillId="5" borderId="3" xfId="0" applyFont="1" applyFill="1" applyBorder="1" applyAlignment="1" applyProtection="1">
      <alignment horizontal="left" vertical="top" wrapText="1"/>
      <protection hidden="1"/>
    </xf>
    <xf numFmtId="0" fontId="12" fillId="0" borderId="25" xfId="0" applyFont="1" applyFill="1" applyBorder="1" applyAlignment="1" applyProtection="1">
      <alignment horizontal="left" vertical="top" wrapText="1"/>
      <protection hidden="1"/>
    </xf>
    <xf numFmtId="0" fontId="12" fillId="0" borderId="3" xfId="0" applyFont="1" applyFill="1" applyBorder="1" applyAlignment="1" applyProtection="1">
      <alignment horizontal="left" vertical="top" wrapText="1"/>
      <protection hidden="1"/>
    </xf>
    <xf numFmtId="0" fontId="4" fillId="5" borderId="33" xfId="1" applyFont="1" applyFill="1" applyBorder="1" applyAlignment="1" applyProtection="1">
      <alignment horizontal="left" vertical="top"/>
      <protection hidden="1"/>
    </xf>
    <xf numFmtId="0" fontId="4" fillId="5" borderId="32" xfId="1" applyFont="1" applyFill="1" applyBorder="1" applyAlignment="1" applyProtection="1">
      <alignment horizontal="left" vertical="top"/>
      <protection hidden="1"/>
    </xf>
    <xf numFmtId="0" fontId="4" fillId="5" borderId="31" xfId="1" applyFont="1" applyFill="1" applyBorder="1" applyAlignment="1" applyProtection="1">
      <alignment horizontal="left" vertical="top"/>
      <protection hidden="1"/>
    </xf>
    <xf numFmtId="0" fontId="4" fillId="5" borderId="27" xfId="1" applyFont="1" applyFill="1" applyBorder="1" applyAlignment="1" applyProtection="1">
      <alignment horizontal="left" vertical="top"/>
      <protection hidden="1"/>
    </xf>
    <xf numFmtId="0" fontId="4" fillId="5" borderId="15" xfId="1" applyFont="1" applyFill="1" applyBorder="1" applyAlignment="1" applyProtection="1">
      <alignment horizontal="left" vertical="top"/>
      <protection hidden="1"/>
    </xf>
    <xf numFmtId="0" fontId="4" fillId="5" borderId="26" xfId="1" applyFont="1" applyFill="1" applyBorder="1" applyAlignment="1" applyProtection="1">
      <alignment horizontal="left" vertical="top"/>
      <protection hidden="1"/>
    </xf>
    <xf numFmtId="165" fontId="4" fillId="0" borderId="0" xfId="1" applyNumberFormat="1" applyFont="1" applyFill="1" applyBorder="1" applyAlignment="1" applyProtection="1">
      <alignment horizontal="center" vertical="top" wrapText="1"/>
      <protection hidden="1"/>
    </xf>
    <xf numFmtId="167" fontId="4" fillId="0" borderId="0" xfId="1" applyNumberFormat="1" applyFont="1" applyFill="1" applyBorder="1" applyAlignment="1" applyProtection="1">
      <alignment horizontal="center" vertical="top" wrapText="1"/>
      <protection hidden="1"/>
    </xf>
    <xf numFmtId="0" fontId="12" fillId="5" borderId="45" xfId="0" applyFont="1" applyFill="1" applyBorder="1" applyAlignment="1" applyProtection="1">
      <alignment horizontal="center" vertical="top" wrapText="1"/>
      <protection hidden="1"/>
    </xf>
    <xf numFmtId="0" fontId="12" fillId="5" borderId="40" xfId="0" applyFont="1" applyFill="1" applyBorder="1" applyAlignment="1" applyProtection="1">
      <alignment horizontal="center" vertical="top" wrapText="1"/>
      <protection hidden="1"/>
    </xf>
    <xf numFmtId="0" fontId="12" fillId="3" borderId="3" xfId="0" applyFont="1" applyFill="1" applyBorder="1" applyAlignment="1" applyProtection="1">
      <alignment horizontal="left" vertical="top" wrapText="1"/>
      <protection hidden="1"/>
    </xf>
    <xf numFmtId="0" fontId="12" fillId="3" borderId="45" xfId="0" applyFont="1" applyFill="1" applyBorder="1" applyAlignment="1" applyProtection="1">
      <alignment horizontal="left" vertical="top" wrapText="1"/>
      <protection hidden="1"/>
    </xf>
    <xf numFmtId="0" fontId="12" fillId="3" borderId="4" xfId="0" applyFont="1" applyFill="1" applyBorder="1" applyAlignment="1" applyProtection="1">
      <alignment horizontal="left" vertical="top" wrapText="1"/>
      <protection hidden="1"/>
    </xf>
    <xf numFmtId="0" fontId="12" fillId="3" borderId="48" xfId="0" applyFont="1" applyFill="1" applyBorder="1" applyAlignment="1" applyProtection="1">
      <alignment horizontal="left" vertical="top" wrapText="1"/>
      <protection hidden="1"/>
    </xf>
    <xf numFmtId="0" fontId="4" fillId="5" borderId="45" xfId="0" applyFont="1" applyFill="1" applyBorder="1" applyAlignment="1" applyProtection="1">
      <alignment horizontal="center" vertical="top" wrapText="1"/>
      <protection hidden="1"/>
    </xf>
    <xf numFmtId="0" fontId="0" fillId="17" borderId="20" xfId="0" applyFont="1" applyFill="1" applyBorder="1" applyAlignment="1" applyProtection="1">
      <alignment horizontal="left" vertical="top" wrapText="1"/>
      <protection locked="0"/>
    </xf>
    <xf numFmtId="0" fontId="12" fillId="17" borderId="23" xfId="0" applyFont="1" applyFill="1" applyBorder="1" applyAlignment="1" applyProtection="1">
      <alignment horizontal="left" vertical="top" wrapText="1"/>
      <protection locked="0"/>
    </xf>
    <xf numFmtId="0" fontId="12" fillId="0" borderId="25" xfId="0" applyFont="1" applyBorder="1" applyAlignment="1" applyProtection="1">
      <alignment horizontal="left" vertical="top"/>
      <protection hidden="1"/>
    </xf>
    <xf numFmtId="0" fontId="12" fillId="0" borderId="35" xfId="0" applyFont="1" applyBorder="1" applyAlignment="1" applyProtection="1">
      <alignment horizontal="left" vertical="top" wrapText="1"/>
      <protection hidden="1"/>
    </xf>
    <xf numFmtId="0" fontId="12" fillId="0" borderId="36" xfId="0" applyFont="1" applyBorder="1" applyAlignment="1" applyProtection="1">
      <alignment horizontal="left" vertical="top" wrapText="1"/>
      <protection hidden="1"/>
    </xf>
    <xf numFmtId="0" fontId="12" fillId="0" borderId="34" xfId="0" applyFont="1" applyBorder="1" applyAlignment="1" applyProtection="1">
      <alignment horizontal="left" vertical="top" wrapText="1"/>
      <protection hidden="1"/>
    </xf>
    <xf numFmtId="0" fontId="12" fillId="0" borderId="35" xfId="0" applyFont="1" applyBorder="1" applyAlignment="1" applyProtection="1">
      <alignment horizontal="left" vertical="top"/>
      <protection hidden="1"/>
    </xf>
    <xf numFmtId="0" fontId="12" fillId="0" borderId="36" xfId="0" applyFont="1" applyBorder="1" applyAlignment="1" applyProtection="1">
      <alignment horizontal="left" vertical="top"/>
      <protection hidden="1"/>
    </xf>
    <xf numFmtId="0" fontId="12" fillId="0" borderId="44" xfId="0" applyFont="1" applyBorder="1" applyAlignment="1" applyProtection="1">
      <alignment horizontal="left" vertical="top"/>
      <protection hidden="1"/>
    </xf>
    <xf numFmtId="0" fontId="12" fillId="0" borderId="35" xfId="0" applyFont="1" applyBorder="1" applyAlignment="1" applyProtection="1">
      <alignment horizontal="center" vertical="top" wrapText="1"/>
      <protection hidden="1"/>
    </xf>
    <xf numFmtId="0" fontId="12" fillId="0" borderId="36"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4" fillId="0" borderId="46" xfId="0" applyFont="1" applyBorder="1" applyAlignment="1" applyProtection="1">
      <alignment horizontal="left" vertical="top" wrapText="1"/>
      <protection hidden="1"/>
    </xf>
    <xf numFmtId="0" fontId="4" fillId="0" borderId="15" xfId="0" applyFont="1" applyBorder="1" applyAlignment="1" applyProtection="1">
      <alignment horizontal="left" vertical="top" wrapText="1"/>
      <protection hidden="1"/>
    </xf>
    <xf numFmtId="0" fontId="12" fillId="0" borderId="20" xfId="0" applyFont="1" applyBorder="1" applyAlignment="1" applyProtection="1">
      <alignment horizontal="left" vertical="top" wrapText="1"/>
      <protection hidden="1"/>
    </xf>
    <xf numFmtId="0" fontId="4" fillId="5" borderId="59" xfId="1" applyFont="1" applyFill="1" applyBorder="1" applyAlignment="1" applyProtection="1">
      <alignment horizontal="left" vertical="top" wrapText="1"/>
      <protection hidden="1"/>
    </xf>
    <xf numFmtId="0" fontId="4" fillId="5" borderId="60" xfId="1" applyFont="1" applyFill="1" applyBorder="1" applyAlignment="1" applyProtection="1">
      <alignment horizontal="left" vertical="top" wrapText="1"/>
      <protection hidden="1"/>
    </xf>
    <xf numFmtId="0" fontId="4" fillId="5" borderId="32" xfId="1" applyFont="1" applyFill="1" applyBorder="1" applyAlignment="1" applyProtection="1">
      <alignment horizontal="center" vertical="top" wrapText="1"/>
      <protection hidden="1"/>
    </xf>
    <xf numFmtId="0" fontId="4" fillId="3" borderId="54" xfId="1" applyFont="1" applyFill="1" applyBorder="1" applyAlignment="1" applyProtection="1">
      <alignment horizontal="left" vertical="top" wrapText="1"/>
      <protection hidden="1"/>
    </xf>
    <xf numFmtId="0" fontId="4" fillId="3" borderId="1" xfId="1" applyFont="1" applyFill="1" applyBorder="1" applyAlignment="1" applyProtection="1">
      <alignment horizontal="left" vertical="top" wrapText="1"/>
      <protection hidden="1"/>
    </xf>
    <xf numFmtId="0" fontId="0" fillId="0" borderId="7" xfId="1" applyFont="1" applyBorder="1" applyAlignment="1" applyProtection="1">
      <alignment horizontal="left" vertical="top" wrapText="1"/>
      <protection hidden="1"/>
    </xf>
    <xf numFmtId="0" fontId="12" fillId="0" borderId="8" xfId="1" applyFont="1" applyBorder="1" applyAlignment="1" applyProtection="1">
      <alignment horizontal="left" vertical="top" wrapText="1"/>
      <protection hidden="1"/>
    </xf>
    <xf numFmtId="0" fontId="12" fillId="0" borderId="7" xfId="1" applyFont="1" applyBorder="1" applyAlignment="1" applyProtection="1">
      <alignment horizontal="left" vertical="top" wrapText="1"/>
      <protection hidden="1"/>
    </xf>
    <xf numFmtId="0" fontId="4" fillId="3" borderId="52" xfId="1" applyFont="1" applyFill="1" applyBorder="1" applyAlignment="1" applyProtection="1">
      <alignment horizontal="left" vertical="top" wrapText="1"/>
      <protection hidden="1"/>
    </xf>
    <xf numFmtId="0" fontId="4" fillId="3" borderId="2" xfId="1" applyFont="1" applyFill="1" applyBorder="1" applyAlignment="1" applyProtection="1">
      <alignment horizontal="left" vertical="top" wrapText="1"/>
      <protection hidden="1"/>
    </xf>
    <xf numFmtId="0" fontId="0" fillId="19" borderId="41" xfId="1" applyFont="1" applyFill="1" applyBorder="1" applyAlignment="1" applyProtection="1">
      <alignment horizontal="left" vertical="top" wrapText="1"/>
      <protection locked="0"/>
    </xf>
    <xf numFmtId="0" fontId="12" fillId="19" borderId="64" xfId="1" applyFont="1" applyFill="1" applyBorder="1" applyAlignment="1" applyProtection="1">
      <alignment horizontal="left" vertical="top" wrapText="1"/>
      <protection locked="0"/>
    </xf>
    <xf numFmtId="0" fontId="4" fillId="0" borderId="52" xfId="1" applyFont="1" applyBorder="1" applyAlignment="1" applyProtection="1">
      <alignment horizontal="left" vertical="top" wrapText="1"/>
      <protection hidden="1"/>
    </xf>
    <xf numFmtId="0" fontId="4" fillId="0" borderId="55" xfId="1" applyFont="1" applyBorder="1" applyAlignment="1" applyProtection="1">
      <alignment horizontal="left" vertical="top" wrapText="1"/>
      <protection hidden="1"/>
    </xf>
    <xf numFmtId="166" fontId="4" fillId="0" borderId="17" xfId="2" applyNumberFormat="1" applyFont="1" applyBorder="1" applyAlignment="1" applyProtection="1">
      <alignment horizontal="center" vertical="top" wrapText="1"/>
      <protection hidden="1"/>
    </xf>
    <xf numFmtId="166" fontId="4" fillId="0" borderId="16" xfId="2" applyNumberFormat="1" applyFont="1" applyBorder="1" applyAlignment="1" applyProtection="1">
      <alignment horizontal="center" vertical="top" wrapText="1"/>
      <protection hidden="1"/>
    </xf>
    <xf numFmtId="0" fontId="4" fillId="5" borderId="59" xfId="1" applyFont="1" applyFill="1" applyBorder="1" applyAlignment="1" applyProtection="1">
      <alignment horizontal="center" vertical="top" wrapText="1"/>
      <protection hidden="1"/>
    </xf>
    <xf numFmtId="0" fontId="4" fillId="5" borderId="58" xfId="1" applyFont="1" applyFill="1" applyBorder="1" applyAlignment="1" applyProtection="1">
      <alignment horizontal="center" vertical="top" wrapText="1"/>
      <protection hidden="1"/>
    </xf>
    <xf numFmtId="0" fontId="4" fillId="5" borderId="9" xfId="1" applyFont="1" applyFill="1" applyBorder="1" applyAlignment="1" applyProtection="1">
      <alignment horizontal="center" vertical="top" wrapText="1"/>
      <protection hidden="1"/>
    </xf>
    <xf numFmtId="0" fontId="4" fillId="5" borderId="1" xfId="1" applyFont="1" applyFill="1" applyBorder="1" applyAlignment="1" applyProtection="1">
      <alignment horizontal="center" vertical="top" wrapText="1"/>
      <protection hidden="1"/>
    </xf>
    <xf numFmtId="0" fontId="4" fillId="0" borderId="56" xfId="1" applyFont="1" applyBorder="1" applyAlignment="1" applyProtection="1">
      <alignment horizontal="left" vertical="top" wrapText="1"/>
      <protection hidden="1"/>
    </xf>
    <xf numFmtId="0" fontId="4" fillId="0" borderId="54" xfId="1" applyFont="1" applyBorder="1" applyAlignment="1" applyProtection="1">
      <alignment horizontal="left" vertical="top" wrapText="1"/>
      <protection hidden="1"/>
    </xf>
    <xf numFmtId="0" fontId="4" fillId="5" borderId="63" xfId="1" applyFont="1" applyFill="1" applyBorder="1" applyAlignment="1" applyProtection="1">
      <alignment horizontal="left" vertical="top" wrapText="1"/>
      <protection hidden="1"/>
    </xf>
    <xf numFmtId="0" fontId="4" fillId="5" borderId="62" xfId="1" applyFont="1" applyFill="1" applyBorder="1" applyAlignment="1" applyProtection="1">
      <alignment horizontal="left" vertical="top" wrapText="1"/>
      <protection hidden="1"/>
    </xf>
    <xf numFmtId="0" fontId="4" fillId="5" borderId="61" xfId="1" applyFont="1" applyFill="1" applyBorder="1" applyAlignment="1" applyProtection="1">
      <alignment horizontal="center" vertical="top" wrapText="1"/>
      <protection hidden="1"/>
    </xf>
    <xf numFmtId="0" fontId="4" fillId="5" borderId="60" xfId="1" applyFont="1" applyFill="1" applyBorder="1" applyAlignment="1" applyProtection="1">
      <alignment horizontal="center" vertical="top" wrapText="1"/>
      <protection hidden="1"/>
    </xf>
    <xf numFmtId="0" fontId="4" fillId="5" borderId="57" xfId="1" applyFont="1" applyFill="1" applyBorder="1" applyAlignment="1" applyProtection="1">
      <alignment horizontal="right" vertical="top" wrapText="1"/>
      <protection hidden="1"/>
    </xf>
    <xf numFmtId="0" fontId="4" fillId="5" borderId="8" xfId="1" applyFont="1" applyFill="1" applyBorder="1" applyAlignment="1" applyProtection="1">
      <alignment horizontal="right" vertical="top" wrapText="1"/>
      <protection hidden="1"/>
    </xf>
    <xf numFmtId="0" fontId="4" fillId="5" borderId="9" xfId="1" applyFont="1" applyFill="1" applyBorder="1" applyAlignment="1" applyProtection="1">
      <alignment horizontal="right" vertical="top" wrapText="1"/>
      <protection hidden="1"/>
    </xf>
    <xf numFmtId="0" fontId="4" fillId="5" borderId="6" xfId="0" applyFont="1" applyFill="1" applyBorder="1" applyAlignment="1" applyProtection="1">
      <alignment horizontal="left" vertical="top" wrapText="1"/>
      <protection hidden="1"/>
    </xf>
    <xf numFmtId="0" fontId="4" fillId="0" borderId="2" xfId="0" applyFont="1" applyBorder="1" applyAlignment="1" applyProtection="1">
      <alignment horizontal="left" vertical="top" wrapText="1"/>
      <protection hidden="1"/>
    </xf>
    <xf numFmtId="0" fontId="4" fillId="0" borderId="5"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4" fillId="5" borderId="1" xfId="0" applyFont="1" applyFill="1" applyBorder="1" applyAlignment="1" applyProtection="1">
      <alignment horizontal="right" vertical="top" wrapText="1"/>
      <protection hidden="1"/>
    </xf>
    <xf numFmtId="0" fontId="4" fillId="5" borderId="1" xfId="0" applyFont="1" applyFill="1" applyBorder="1" applyAlignment="1" applyProtection="1">
      <alignment horizontal="center" vertical="top" wrapText="1"/>
      <protection hidden="1"/>
    </xf>
    <xf numFmtId="0" fontId="4" fillId="0" borderId="2" xfId="0" applyFont="1" applyBorder="1" applyAlignment="1" applyProtection="1">
      <alignment horizontal="justify" vertical="top" wrapText="1"/>
      <protection hidden="1"/>
    </xf>
    <xf numFmtId="0" fontId="4" fillId="0" borderId="5" xfId="0" applyFont="1" applyBorder="1" applyAlignment="1" applyProtection="1">
      <alignment horizontal="justify" vertical="top" wrapText="1"/>
      <protection hidden="1"/>
    </xf>
    <xf numFmtId="0" fontId="4" fillId="0" borderId="6" xfId="0" applyFont="1" applyBorder="1" applyAlignment="1" applyProtection="1">
      <alignment horizontal="justify" vertical="top" wrapText="1"/>
      <protection hidden="1"/>
    </xf>
    <xf numFmtId="0" fontId="4" fillId="0" borderId="1" xfId="0" applyFont="1" applyBorder="1" applyAlignment="1" applyProtection="1">
      <alignment horizontal="left" vertical="top" wrapText="1"/>
      <protection hidden="1"/>
    </xf>
    <xf numFmtId="0" fontId="4" fillId="3" borderId="54" xfId="0" applyFont="1" applyFill="1" applyBorder="1" applyAlignment="1" applyProtection="1">
      <alignment horizontal="left" vertical="top" wrapText="1"/>
      <protection hidden="1"/>
    </xf>
    <xf numFmtId="0" fontId="4" fillId="3" borderId="1" xfId="0" applyFont="1" applyFill="1" applyBorder="1" applyAlignment="1" applyProtection="1">
      <alignment horizontal="left" vertical="top" wrapText="1"/>
      <protection hidden="1"/>
    </xf>
    <xf numFmtId="0" fontId="12" fillId="0" borderId="10" xfId="0" applyFont="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4" fillId="3" borderId="66" xfId="0" applyFont="1" applyFill="1" applyBorder="1" applyAlignment="1" applyProtection="1">
      <alignment horizontal="left" vertical="top" wrapText="1"/>
      <protection hidden="1"/>
    </xf>
    <xf numFmtId="0" fontId="4" fillId="3" borderId="42" xfId="0" applyFont="1" applyFill="1" applyBorder="1" applyAlignment="1" applyProtection="1">
      <alignment horizontal="left" vertical="top" wrapText="1"/>
      <protection hidden="1"/>
    </xf>
    <xf numFmtId="0" fontId="4" fillId="5" borderId="11" xfId="0" applyFont="1" applyFill="1" applyBorder="1" applyAlignment="1" applyProtection="1">
      <alignment horizontal="center" vertical="top" wrapText="1"/>
      <protection hidden="1"/>
    </xf>
    <xf numFmtId="0" fontId="4" fillId="5" borderId="12" xfId="0" applyFont="1" applyFill="1" applyBorder="1" applyAlignment="1" applyProtection="1">
      <alignment horizontal="center" vertical="top" wrapText="1"/>
      <protection hidden="1"/>
    </xf>
    <xf numFmtId="0" fontId="4" fillId="5" borderId="59" xfId="0" applyFont="1" applyFill="1" applyBorder="1" applyAlignment="1" applyProtection="1">
      <alignment horizontal="left" vertical="top" wrapText="1"/>
      <protection hidden="1"/>
    </xf>
    <xf numFmtId="0" fontId="4" fillId="5" borderId="60" xfId="0" applyFont="1" applyFill="1" applyBorder="1" applyAlignment="1" applyProtection="1">
      <alignment horizontal="left" vertical="top" wrapText="1"/>
      <protection hidden="1"/>
    </xf>
    <xf numFmtId="0" fontId="4" fillId="5" borderId="32" xfId="0" applyFont="1" applyFill="1" applyBorder="1" applyAlignment="1" applyProtection="1">
      <alignment horizontal="center" vertical="top" wrapText="1"/>
      <protection hidden="1"/>
    </xf>
    <xf numFmtId="0" fontId="0" fillId="0" borderId="10" xfId="0" applyBorder="1" applyAlignment="1" applyProtection="1">
      <alignment horizontal="left" vertical="top" wrapText="1"/>
      <protection hidden="1"/>
    </xf>
    <xf numFmtId="0" fontId="4" fillId="5" borderId="62" xfId="1" applyFont="1" applyFill="1" applyBorder="1" applyAlignment="1" applyProtection="1">
      <alignment horizontal="center" vertical="top" wrapText="1"/>
      <protection hidden="1"/>
    </xf>
    <xf numFmtId="0" fontId="4" fillId="5" borderId="54" xfId="1" applyFont="1" applyFill="1" applyBorder="1" applyAlignment="1" applyProtection="1">
      <alignment horizontal="right" vertical="top" wrapText="1"/>
      <protection hidden="1"/>
    </xf>
    <xf numFmtId="0" fontId="4" fillId="5" borderId="1" xfId="1" applyFont="1" applyFill="1" applyBorder="1" applyAlignment="1" applyProtection="1">
      <alignment horizontal="right" vertical="top" wrapText="1"/>
      <protection hidden="1"/>
    </xf>
    <xf numFmtId="0" fontId="4" fillId="0" borderId="66" xfId="1" applyFont="1" applyBorder="1" applyAlignment="1" applyProtection="1">
      <alignment horizontal="left" vertical="top" wrapText="1"/>
      <protection hidden="1"/>
    </xf>
    <xf numFmtId="166" fontId="4" fillId="0" borderId="17" xfId="8" applyNumberFormat="1" applyFont="1" applyBorder="1" applyAlignment="1" applyProtection="1">
      <alignment horizontal="center" vertical="top" wrapText="1"/>
      <protection hidden="1"/>
    </xf>
    <xf numFmtId="166" fontId="4" fillId="0" borderId="16" xfId="8" applyNumberFormat="1" applyFont="1" applyBorder="1" applyAlignment="1" applyProtection="1">
      <alignment horizontal="center" vertical="top" wrapText="1"/>
      <protection hidden="1"/>
    </xf>
    <xf numFmtId="0" fontId="4" fillId="0" borderId="54" xfId="1" applyFont="1" applyBorder="1" applyAlignment="1" applyProtection="1">
      <alignment horizontal="justify" vertical="top" wrapText="1"/>
      <protection hidden="1"/>
    </xf>
    <xf numFmtId="0" fontId="4" fillId="5" borderId="1" xfId="0" applyFont="1" applyFill="1" applyBorder="1" applyAlignment="1">
      <alignment horizontal="left" vertical="center" wrapText="1"/>
    </xf>
    <xf numFmtId="0" fontId="6"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horizontal="left" vertical="center"/>
    </xf>
    <xf numFmtId="0" fontId="9" fillId="0" borderId="1" xfId="0" applyFont="1" applyBorder="1" applyAlignment="1">
      <alignment horizontal="left" vertical="center" wrapText="1"/>
    </xf>
    <xf numFmtId="0" fontId="6" fillId="0" borderId="1" xfId="0" applyFont="1" applyBorder="1" applyAlignment="1">
      <alignment horizontal="left" vertical="top" wrapText="1"/>
    </xf>
    <xf numFmtId="0" fontId="4" fillId="3" borderId="7" xfId="1" applyFont="1" applyFill="1" applyBorder="1" applyAlignment="1" applyProtection="1">
      <alignment horizontal="left" vertical="top" wrapText="1"/>
      <protection hidden="1"/>
    </xf>
    <xf numFmtId="0" fontId="14" fillId="0" borderId="7" xfId="1" applyFont="1" applyBorder="1" applyAlignment="1" applyProtection="1">
      <alignment horizontal="left" vertical="top" wrapText="1"/>
      <protection hidden="1"/>
    </xf>
    <xf numFmtId="0" fontId="14" fillId="0" borderId="8" xfId="1" applyFont="1" applyBorder="1" applyAlignment="1" applyProtection="1">
      <alignment horizontal="left" vertical="top" wrapText="1"/>
      <protection hidden="1"/>
    </xf>
    <xf numFmtId="0" fontId="4" fillId="3" borderId="66" xfId="1" applyFont="1" applyFill="1" applyBorder="1" applyAlignment="1" applyProtection="1">
      <alignment horizontal="left" vertical="top" wrapText="1"/>
      <protection hidden="1"/>
    </xf>
    <xf numFmtId="0" fontId="4" fillId="3" borderId="41" xfId="1" applyFont="1" applyFill="1" applyBorder="1" applyAlignment="1" applyProtection="1">
      <alignment horizontal="left" vertical="top" wrapText="1"/>
      <protection hidden="1"/>
    </xf>
    <xf numFmtId="0" fontId="14" fillId="19" borderId="41" xfId="1" applyFont="1" applyFill="1" applyBorder="1" applyAlignment="1" applyProtection="1">
      <alignment horizontal="left" vertical="top" wrapText="1"/>
      <protection locked="0"/>
    </xf>
    <xf numFmtId="0" fontId="4" fillId="5" borderId="55" xfId="1" applyFont="1" applyFill="1" applyBorder="1" applyAlignment="1" applyProtection="1">
      <alignment horizontal="left" vertical="top" wrapText="1"/>
      <protection hidden="1"/>
    </xf>
    <xf numFmtId="0" fontId="4" fillId="5" borderId="6" xfId="1" applyFont="1" applyFill="1" applyBorder="1" applyAlignment="1" applyProtection="1">
      <alignment horizontal="left" vertical="top" wrapText="1"/>
      <protection hidden="1"/>
    </xf>
    <xf numFmtId="0" fontId="4" fillId="5" borderId="11" xfId="1" applyFont="1" applyFill="1" applyBorder="1" applyAlignment="1" applyProtection="1">
      <alignment horizontal="center" vertical="top" wrapText="1"/>
      <protection hidden="1"/>
    </xf>
    <xf numFmtId="0" fontId="4" fillId="5" borderId="12" xfId="1" applyFont="1" applyFill="1" applyBorder="1" applyAlignment="1" applyProtection="1">
      <alignment horizontal="center" vertical="top" wrapText="1"/>
      <protection hidden="1"/>
    </xf>
    <xf numFmtId="0" fontId="4" fillId="0" borderId="52" xfId="0" applyFont="1" applyBorder="1" applyAlignment="1" applyProtection="1">
      <alignment horizontal="left" vertical="top" wrapText="1"/>
      <protection hidden="1"/>
    </xf>
    <xf numFmtId="0" fontId="4" fillId="0" borderId="55" xfId="0" applyFont="1" applyBorder="1" applyAlignment="1" applyProtection="1">
      <alignment horizontal="left" vertical="top" wrapText="1"/>
      <protection hidden="1"/>
    </xf>
    <xf numFmtId="0" fontId="4" fillId="0" borderId="56" xfId="0" applyFont="1" applyBorder="1" applyAlignment="1" applyProtection="1">
      <alignment horizontal="left" vertical="top" wrapText="1"/>
      <protection hidden="1"/>
    </xf>
    <xf numFmtId="0" fontId="4" fillId="3" borderId="57" xfId="0" applyFont="1" applyFill="1" applyBorder="1" applyAlignment="1" applyProtection="1">
      <alignment horizontal="left" vertical="top" wrapText="1"/>
      <protection hidden="1"/>
    </xf>
    <xf numFmtId="0" fontId="4" fillId="3" borderId="9" xfId="0" applyFont="1" applyFill="1" applyBorder="1" applyAlignment="1" applyProtection="1">
      <alignment horizontal="left" vertical="top" wrapText="1"/>
      <protection hidden="1"/>
    </xf>
    <xf numFmtId="0" fontId="4" fillId="5" borderId="54" xfId="0" applyFont="1" applyFill="1" applyBorder="1" applyAlignment="1" applyProtection="1">
      <alignment horizontal="right" vertical="top" wrapText="1"/>
      <protection hidden="1"/>
    </xf>
    <xf numFmtId="0" fontId="4" fillId="5" borderId="10" xfId="0" applyFont="1" applyFill="1" applyBorder="1" applyAlignment="1" applyProtection="1">
      <alignment horizontal="left" vertical="top" wrapText="1"/>
      <protection hidden="1"/>
    </xf>
    <xf numFmtId="0" fontId="4" fillId="5" borderId="0" xfId="0" applyFont="1" applyFill="1" applyBorder="1" applyAlignment="1" applyProtection="1">
      <alignment horizontal="left" vertical="top" wrapText="1"/>
      <protection hidden="1"/>
    </xf>
    <xf numFmtId="0" fontId="4" fillId="5" borderId="10" xfId="0" applyFont="1" applyFill="1" applyBorder="1" applyAlignment="1" applyProtection="1">
      <alignment horizontal="center" vertical="top" wrapText="1"/>
      <protection hidden="1"/>
    </xf>
    <xf numFmtId="0" fontId="4" fillId="5" borderId="0" xfId="0" applyFont="1" applyFill="1" applyBorder="1" applyAlignment="1" applyProtection="1">
      <alignment horizontal="center" vertical="top" wrapText="1"/>
      <protection hidden="1"/>
    </xf>
    <xf numFmtId="0" fontId="4" fillId="3" borderId="59" xfId="0" applyFont="1" applyFill="1" applyBorder="1" applyAlignment="1" applyProtection="1">
      <alignment horizontal="left" vertical="top" wrapText="1"/>
      <protection hidden="1"/>
    </xf>
    <xf numFmtId="0" fontId="4" fillId="3" borderId="70" xfId="0" applyFont="1" applyFill="1" applyBorder="1" applyAlignment="1" applyProtection="1">
      <alignment horizontal="left" vertical="top" wrapText="1"/>
      <protection hidden="1"/>
    </xf>
    <xf numFmtId="0" fontId="0" fillId="0" borderId="73" xfId="0" applyBorder="1" applyAlignment="1" applyProtection="1">
      <alignment horizontal="left" vertical="top" wrapText="1"/>
      <protection hidden="1"/>
    </xf>
    <xf numFmtId="0" fontId="12" fillId="0" borderId="32" xfId="0" applyFont="1" applyBorder="1" applyAlignment="1" applyProtection="1">
      <alignment horizontal="left" vertical="top" wrapText="1"/>
      <protection hidden="1"/>
    </xf>
    <xf numFmtId="0" fontId="4" fillId="0" borderId="54" xfId="0" applyFont="1" applyBorder="1" applyAlignment="1" applyProtection="1">
      <alignment horizontal="left" vertical="top" wrapText="1"/>
      <protection hidden="1"/>
    </xf>
    <xf numFmtId="0" fontId="4" fillId="5" borderId="7" xfId="0" applyFont="1" applyFill="1" applyBorder="1" applyAlignment="1" applyProtection="1">
      <alignment horizontal="center" vertical="top" wrapText="1"/>
      <protection hidden="1"/>
    </xf>
    <xf numFmtId="0" fontId="4" fillId="5" borderId="8" xfId="0" applyFont="1" applyFill="1" applyBorder="1" applyAlignment="1" applyProtection="1">
      <alignment horizontal="center" vertical="top" wrapText="1"/>
      <protection hidden="1"/>
    </xf>
    <xf numFmtId="0" fontId="4" fillId="5" borderId="54" xfId="0" applyFont="1" applyFill="1" applyBorder="1" applyAlignment="1" applyProtection="1">
      <alignment horizontal="left" vertical="top" wrapText="1"/>
      <protection hidden="1"/>
    </xf>
    <xf numFmtId="0" fontId="4" fillId="5" borderId="1" xfId="0" applyFont="1" applyFill="1" applyBorder="1" applyAlignment="1" applyProtection="1">
      <alignment horizontal="left" vertical="top" wrapText="1"/>
      <protection hidden="1"/>
    </xf>
    <xf numFmtId="0" fontId="4" fillId="0" borderId="52" xfId="0" applyFont="1" applyBorder="1" applyAlignment="1" applyProtection="1">
      <alignment horizontal="center" vertical="top" wrapText="1"/>
      <protection hidden="1"/>
    </xf>
    <xf numFmtId="0" fontId="4" fillId="0" borderId="56" xfId="0" applyFont="1" applyBorder="1" applyAlignment="1" applyProtection="1">
      <alignment horizontal="center" vertical="top" wrapText="1"/>
      <protection hidden="1"/>
    </xf>
    <xf numFmtId="0" fontId="4" fillId="0" borderId="55" xfId="0" applyFont="1" applyBorder="1" applyAlignment="1" applyProtection="1">
      <alignment horizontal="center" vertical="top" wrapText="1"/>
      <protection hidden="1"/>
    </xf>
    <xf numFmtId="0" fontId="4" fillId="0" borderId="54" xfId="0" applyFont="1" applyBorder="1" applyAlignment="1" applyProtection="1">
      <alignment horizontal="center" vertical="top" wrapText="1"/>
      <protection hidden="1"/>
    </xf>
    <xf numFmtId="0" fontId="4" fillId="5" borderId="63" xfId="0" applyFont="1" applyFill="1" applyBorder="1" applyAlignment="1" applyProtection="1">
      <alignment horizontal="left" vertical="top" wrapText="1"/>
      <protection hidden="1"/>
    </xf>
    <xf numFmtId="0" fontId="4" fillId="5" borderId="62" xfId="0" applyFont="1" applyFill="1" applyBorder="1" applyAlignment="1" applyProtection="1">
      <alignment horizontal="left" vertical="top" wrapText="1"/>
      <protection hidden="1"/>
    </xf>
    <xf numFmtId="0" fontId="4" fillId="5" borderId="62" xfId="0" applyFont="1" applyFill="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0" fontId="4" fillId="0" borderId="68" xfId="0" applyFont="1" applyBorder="1" applyAlignment="1" applyProtection="1">
      <alignment horizontal="left" vertical="top" wrapText="1"/>
      <protection hidden="1"/>
    </xf>
    <xf numFmtId="0" fontId="0" fillId="0" borderId="1" xfId="0" applyBorder="1" applyAlignment="1" applyProtection="1">
      <alignment horizontal="left" vertical="top" wrapText="1"/>
      <protection hidden="1"/>
    </xf>
  </cellXfs>
  <cellStyles count="10">
    <cellStyle name="_Master_v00-12" xfId="6"/>
    <cellStyle name="_Master_v02-01" xfId="4"/>
    <cellStyle name="Čárka 2" xfId="3"/>
    <cellStyle name="čárky 2" xfId="9"/>
    <cellStyle name="Měna 2" xfId="2"/>
    <cellStyle name="měny 2" xfId="8"/>
    <cellStyle name="Normal_Sheet1" xfId="5"/>
    <cellStyle name="normální" xfId="0" builtinId="0"/>
    <cellStyle name="Styl 1" xfId="1"/>
    <cellStyle name="Style 1"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co\groupdata\viktor.hollmann\Dokumenty\KIVS%20-%20061222\061214%20-%20Slu&#382;by%20Housing%20a%20Hosting%20KIV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viktor.hollmann\Dokumenty\KIVS%20-%20061222\061214%20-%20Slu&#382;by%20Housing%20a%20Hosting%20KIV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lužby KIVS"/>
    </sheetNames>
    <sheetDataSet>
      <sheetData sheetId="0">
        <row r="1">
          <cell r="A1" t="str">
            <v>ID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lužby KIVS"/>
    </sheetNames>
    <sheetDataSet>
      <sheetData sheetId="0">
        <row r="1">
          <cell r="A1" t="str">
            <v>ID</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24"/>
  <sheetViews>
    <sheetView zoomScale="80" zoomScaleNormal="80" workbookViewId="0">
      <selection activeCell="E21" sqref="E21"/>
    </sheetView>
  </sheetViews>
  <sheetFormatPr defaultRowHeight="12.75"/>
  <cols>
    <col min="1" max="1" width="9.140625" style="1"/>
    <col min="2" max="2" width="11.7109375" style="1" customWidth="1"/>
    <col min="3" max="3" width="87.42578125" style="1" customWidth="1"/>
    <col min="4" max="16384" width="9.140625" style="1"/>
  </cols>
  <sheetData>
    <row r="1" spans="1:3">
      <c r="A1" s="2" t="s">
        <v>0</v>
      </c>
      <c r="B1" s="2" t="s">
        <v>1</v>
      </c>
      <c r="C1" s="2" t="s">
        <v>2</v>
      </c>
    </row>
    <row r="2" spans="1:3">
      <c r="A2" s="3" t="s">
        <v>3</v>
      </c>
      <c r="B2" s="3"/>
      <c r="C2" s="3" t="s">
        <v>4</v>
      </c>
    </row>
    <row r="3" spans="1:3">
      <c r="A3" s="19" t="s">
        <v>0</v>
      </c>
      <c r="B3" s="19" t="s">
        <v>1</v>
      </c>
      <c r="C3" s="19" t="s">
        <v>2</v>
      </c>
    </row>
    <row r="4" spans="1:3">
      <c r="A4" s="20" t="s">
        <v>3</v>
      </c>
      <c r="B4" s="20"/>
      <c r="C4" s="20" t="s">
        <v>4</v>
      </c>
    </row>
    <row r="5" spans="1:3">
      <c r="A5" s="4" t="s">
        <v>5</v>
      </c>
      <c r="B5" s="15" t="s">
        <v>179</v>
      </c>
      <c r="C5" s="15" t="s">
        <v>180</v>
      </c>
    </row>
    <row r="6" spans="1:3">
      <c r="A6" s="4" t="s">
        <v>7</v>
      </c>
      <c r="B6" s="4" t="s">
        <v>8</v>
      </c>
      <c r="C6" s="4" t="s">
        <v>9</v>
      </c>
    </row>
    <row r="7" spans="1:3">
      <c r="A7" s="4" t="s">
        <v>10</v>
      </c>
      <c r="B7" s="4" t="s">
        <v>11</v>
      </c>
      <c r="C7" s="4" t="s">
        <v>12</v>
      </c>
    </row>
    <row r="8" spans="1:3">
      <c r="A8" s="4" t="s">
        <v>13</v>
      </c>
      <c r="B8" s="4" t="s">
        <v>14</v>
      </c>
      <c r="C8" s="4" t="s">
        <v>15</v>
      </c>
    </row>
    <row r="9" spans="1:3">
      <c r="A9" s="21" t="s">
        <v>16</v>
      </c>
      <c r="B9" s="21" t="s">
        <v>18</v>
      </c>
      <c r="C9" s="21" t="s">
        <v>19</v>
      </c>
    </row>
    <row r="10" spans="1:3">
      <c r="A10" s="21" t="s">
        <v>17</v>
      </c>
      <c r="B10" s="21" t="s">
        <v>167</v>
      </c>
      <c r="C10" s="21" t="s">
        <v>21</v>
      </c>
    </row>
    <row r="11" spans="1:3">
      <c r="A11" s="21" t="s">
        <v>20</v>
      </c>
      <c r="B11" s="21" t="s">
        <v>23</v>
      </c>
      <c r="C11" s="21" t="s">
        <v>24</v>
      </c>
    </row>
    <row r="12" spans="1:3">
      <c r="A12" s="21" t="s">
        <v>22</v>
      </c>
      <c r="B12" s="21" t="s">
        <v>26</v>
      </c>
      <c r="C12" s="21" t="s">
        <v>27</v>
      </c>
    </row>
    <row r="13" spans="1:3">
      <c r="A13" s="21" t="s">
        <v>25</v>
      </c>
      <c r="B13" s="21" t="s">
        <v>29</v>
      </c>
      <c r="C13" s="21" t="s">
        <v>30</v>
      </c>
    </row>
    <row r="14" spans="1:3">
      <c r="A14" s="22" t="s">
        <v>28</v>
      </c>
      <c r="B14" s="22" t="s">
        <v>32</v>
      </c>
      <c r="C14" s="22" t="s">
        <v>33</v>
      </c>
    </row>
    <row r="15" spans="1:3">
      <c r="A15" s="22" t="s">
        <v>31</v>
      </c>
      <c r="B15" s="22" t="s">
        <v>35</v>
      </c>
      <c r="C15" s="23" t="s">
        <v>223</v>
      </c>
    </row>
    <row r="16" spans="1:3">
      <c r="A16" s="22" t="s">
        <v>34</v>
      </c>
      <c r="B16" s="22" t="s">
        <v>36</v>
      </c>
      <c r="C16" s="23" t="s">
        <v>223</v>
      </c>
    </row>
    <row r="17" spans="1:3">
      <c r="A17" s="21" t="s">
        <v>243</v>
      </c>
      <c r="B17" s="21" t="s">
        <v>244</v>
      </c>
      <c r="C17" s="24" t="s">
        <v>245</v>
      </c>
    </row>
    <row r="18" spans="1:3">
      <c r="A18" s="25" t="s">
        <v>182</v>
      </c>
      <c r="B18" s="25"/>
      <c r="C18" s="26" t="s">
        <v>183</v>
      </c>
    </row>
    <row r="19" spans="1:3">
      <c r="A19" s="17" t="s">
        <v>184</v>
      </c>
      <c r="B19" s="17" t="s">
        <v>185</v>
      </c>
      <c r="C19" s="18" t="s">
        <v>186</v>
      </c>
    </row>
    <row r="20" spans="1:3">
      <c r="A20" s="27" t="s">
        <v>187</v>
      </c>
      <c r="B20" s="27" t="s">
        <v>188</v>
      </c>
      <c r="C20" s="28" t="s">
        <v>189</v>
      </c>
    </row>
    <row r="21" spans="1:3">
      <c r="A21" s="242" t="s">
        <v>37</v>
      </c>
      <c r="B21" s="242"/>
      <c r="C21" s="20"/>
    </row>
    <row r="22" spans="1:3" ht="63.75">
      <c r="B22" s="1">
        <v>1</v>
      </c>
      <c r="C22" s="16" t="s">
        <v>247</v>
      </c>
    </row>
    <row r="23" spans="1:3" ht="25.5">
      <c r="B23" s="1">
        <v>2</v>
      </c>
      <c r="C23" s="16" t="s">
        <v>181</v>
      </c>
    </row>
    <row r="24" spans="1:3">
      <c r="B24" s="1">
        <v>3</v>
      </c>
      <c r="C24" s="16" t="s">
        <v>242</v>
      </c>
    </row>
  </sheetData>
  <mergeCells count="1">
    <mergeCell ref="A21:B21"/>
  </mergeCells>
  <phoneticPr fontId="10"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AE83"/>
  <sheetViews>
    <sheetView zoomScale="80" zoomScaleNormal="80" workbookViewId="0">
      <pane xSplit="3" ySplit="10" topLeftCell="D11" activePane="bottomRight" state="frozenSplit"/>
      <selection pane="topRight" activeCell="D2" sqref="D2:K2"/>
      <selection pane="bottomLeft" activeCell="A14" sqref="A14"/>
      <selection pane="bottomRight" activeCell="D2" sqref="D2:H2"/>
    </sheetView>
  </sheetViews>
  <sheetFormatPr defaultRowHeight="12.75"/>
  <cols>
    <col min="1" max="1" width="14.7109375" style="29" customWidth="1"/>
    <col min="2" max="2" width="14.5703125" style="29" customWidth="1"/>
    <col min="3" max="3" width="18.140625" style="29" customWidth="1"/>
    <col min="4" max="4" width="78.140625" style="29" customWidth="1"/>
    <col min="5" max="10" width="10.7109375" style="29" customWidth="1"/>
    <col min="11" max="11" width="10.85546875" style="29" hidden="1" customWidth="1"/>
    <col min="12" max="18" width="7.140625" style="29" hidden="1" customWidth="1"/>
    <col min="19" max="19" width="7.140625" style="29" customWidth="1"/>
    <col min="20" max="16384" width="9.140625" style="29"/>
  </cols>
  <sheetData>
    <row r="1" spans="1:18">
      <c r="A1" s="275" t="s">
        <v>38</v>
      </c>
      <c r="B1" s="276"/>
      <c r="C1" s="113"/>
      <c r="D1" s="250"/>
      <c r="E1" s="251"/>
      <c r="F1" s="251"/>
      <c r="G1" s="251"/>
      <c r="H1" s="251"/>
      <c r="I1" s="112"/>
      <c r="J1" s="112"/>
      <c r="K1" s="112"/>
    </row>
    <row r="2" spans="1:18">
      <c r="A2" s="277" t="s">
        <v>39</v>
      </c>
      <c r="B2" s="277"/>
      <c r="C2" s="278"/>
      <c r="D2" s="256" t="s">
        <v>546</v>
      </c>
      <c r="E2" s="257"/>
      <c r="F2" s="257"/>
      <c r="G2" s="257"/>
      <c r="H2" s="257"/>
      <c r="I2" s="109"/>
      <c r="J2" s="109"/>
      <c r="K2" s="109"/>
    </row>
    <row r="3" spans="1:18">
      <c r="A3" s="277" t="s">
        <v>190</v>
      </c>
      <c r="B3" s="277"/>
      <c r="C3" s="278"/>
      <c r="D3" s="258" t="s">
        <v>185</v>
      </c>
      <c r="E3" s="257"/>
      <c r="F3" s="257"/>
      <c r="G3" s="257"/>
      <c r="H3" s="257"/>
      <c r="I3" s="109"/>
      <c r="J3" s="109"/>
      <c r="K3" s="109"/>
    </row>
    <row r="4" spans="1:18" ht="12.75" customHeight="1">
      <c r="A4" s="277" t="s">
        <v>191</v>
      </c>
      <c r="B4" s="277"/>
      <c r="C4" s="278"/>
      <c r="D4" s="258" t="s">
        <v>186</v>
      </c>
      <c r="E4" s="257"/>
      <c r="F4" s="257"/>
      <c r="G4" s="257"/>
      <c r="H4" s="257"/>
      <c r="I4" s="109"/>
      <c r="J4" s="109"/>
      <c r="K4" s="109"/>
    </row>
    <row r="5" spans="1:18" ht="95.25" customHeight="1">
      <c r="A5" s="277" t="s">
        <v>192</v>
      </c>
      <c r="B5" s="277"/>
      <c r="C5" s="278"/>
      <c r="D5" s="265" t="s">
        <v>363</v>
      </c>
      <c r="E5" s="266"/>
      <c r="F5" s="266"/>
      <c r="G5" s="266"/>
      <c r="H5" s="266"/>
      <c r="I5" s="112"/>
      <c r="J5" s="112"/>
      <c r="K5" s="112"/>
    </row>
    <row r="6" spans="1:18" ht="12.75" customHeight="1">
      <c r="A6" s="277" t="s">
        <v>193</v>
      </c>
      <c r="B6" s="277"/>
      <c r="C6" s="278"/>
      <c r="D6" s="258" t="s">
        <v>221</v>
      </c>
      <c r="E6" s="257"/>
      <c r="F6" s="257"/>
      <c r="G6" s="257"/>
      <c r="H6" s="257"/>
      <c r="I6" s="109"/>
      <c r="J6" s="109"/>
      <c r="K6" s="109"/>
    </row>
    <row r="7" spans="1:18" ht="12.75" customHeight="1">
      <c r="A7" s="277" t="s">
        <v>194</v>
      </c>
      <c r="B7" s="277"/>
      <c r="C7" s="278"/>
      <c r="D7" s="258" t="s">
        <v>222</v>
      </c>
      <c r="E7" s="257"/>
      <c r="F7" s="257"/>
      <c r="G7" s="257"/>
      <c r="H7" s="257"/>
      <c r="I7" s="109"/>
      <c r="J7" s="109"/>
      <c r="K7" s="109"/>
    </row>
    <row r="8" spans="1:18" ht="15" customHeight="1">
      <c r="A8" s="277" t="s">
        <v>238</v>
      </c>
      <c r="B8" s="277"/>
      <c r="C8" s="278"/>
      <c r="D8" s="265" t="s">
        <v>147</v>
      </c>
      <c r="E8" s="266"/>
      <c r="F8" s="266"/>
      <c r="G8" s="266"/>
      <c r="H8" s="266"/>
      <c r="I8" s="112"/>
      <c r="J8" s="112"/>
      <c r="K8" s="112"/>
    </row>
    <row r="9" spans="1:18" ht="12.75" customHeight="1">
      <c r="A9" s="277" t="s">
        <v>195</v>
      </c>
      <c r="B9" s="277"/>
      <c r="C9" s="278"/>
      <c r="D9" s="252"/>
      <c r="E9" s="253"/>
      <c r="F9" s="253"/>
      <c r="G9" s="253"/>
      <c r="H9" s="253"/>
      <c r="I9" s="111"/>
      <c r="J9" s="109"/>
      <c r="K9" s="109"/>
    </row>
    <row r="10" spans="1:18" ht="12.75" customHeight="1">
      <c r="A10" s="279" t="s">
        <v>40</v>
      </c>
      <c r="B10" s="279"/>
      <c r="C10" s="280"/>
      <c r="D10" s="282" t="s">
        <v>389</v>
      </c>
      <c r="E10" s="283"/>
      <c r="F10" s="283"/>
      <c r="G10" s="283"/>
      <c r="H10" s="283"/>
      <c r="I10" s="110"/>
      <c r="J10" s="109"/>
      <c r="K10" s="108"/>
    </row>
    <row r="11" spans="1:18" ht="12.75" customHeight="1">
      <c r="A11" s="261" t="s">
        <v>362</v>
      </c>
      <c r="B11" s="262"/>
      <c r="C11" s="262"/>
      <c r="D11" s="262"/>
      <c r="E11" s="259" t="s">
        <v>361</v>
      </c>
      <c r="F11" s="259"/>
      <c r="G11" s="259"/>
      <c r="H11" s="260"/>
      <c r="I11" s="254" t="s">
        <v>246</v>
      </c>
      <c r="J11" s="255"/>
      <c r="K11" s="245"/>
      <c r="L11" s="243"/>
      <c r="M11" s="243"/>
      <c r="N11" s="243"/>
      <c r="O11" s="243"/>
      <c r="P11" s="243"/>
      <c r="Q11" s="243"/>
      <c r="R11" s="243"/>
    </row>
    <row r="12" spans="1:18" ht="12.75" customHeight="1">
      <c r="A12" s="263"/>
      <c r="B12" s="264"/>
      <c r="C12" s="264"/>
      <c r="D12" s="264"/>
      <c r="E12" s="247" t="s">
        <v>215</v>
      </c>
      <c r="F12" s="247"/>
      <c r="G12" s="247" t="s">
        <v>253</v>
      </c>
      <c r="H12" s="281"/>
      <c r="I12" s="68" t="s">
        <v>56</v>
      </c>
      <c r="J12" s="67" t="s">
        <v>253</v>
      </c>
      <c r="K12" s="245" t="s">
        <v>56</v>
      </c>
      <c r="L12" s="243"/>
      <c r="M12" s="247" t="s">
        <v>253</v>
      </c>
      <c r="N12" s="247"/>
      <c r="O12" s="243" t="s">
        <v>56</v>
      </c>
      <c r="P12" s="243"/>
      <c r="Q12" s="247" t="s">
        <v>253</v>
      </c>
      <c r="R12" s="247"/>
    </row>
    <row r="13" spans="1:18" ht="27" customHeight="1">
      <c r="A13" s="107" t="s">
        <v>41</v>
      </c>
      <c r="B13" s="106" t="s">
        <v>42</v>
      </c>
      <c r="C13" s="106" t="s">
        <v>43</v>
      </c>
      <c r="D13" s="106" t="s">
        <v>196</v>
      </c>
      <c r="E13" s="63" t="s">
        <v>60</v>
      </c>
      <c r="F13" s="63" t="s">
        <v>61</v>
      </c>
      <c r="G13" s="63" t="s">
        <v>60</v>
      </c>
      <c r="H13" s="105" t="s">
        <v>61</v>
      </c>
      <c r="I13" s="62">
        <v>0.3</v>
      </c>
      <c r="J13" s="61">
        <v>0.7</v>
      </c>
      <c r="K13" s="104"/>
      <c r="L13" s="103"/>
      <c r="M13" s="103"/>
      <c r="N13" s="103"/>
      <c r="O13" s="103"/>
      <c r="P13" s="103"/>
      <c r="Q13" s="103"/>
      <c r="R13" s="103"/>
    </row>
    <row r="14" spans="1:18" ht="38.25">
      <c r="A14" s="284" t="s">
        <v>44</v>
      </c>
      <c r="B14" s="73" t="s">
        <v>197</v>
      </c>
      <c r="C14" s="73" t="s">
        <v>360</v>
      </c>
      <c r="D14" s="54" t="s">
        <v>359</v>
      </c>
      <c r="E14" s="51">
        <v>1</v>
      </c>
      <c r="F14" s="51">
        <v>1</v>
      </c>
      <c r="G14" s="51">
        <v>1</v>
      </c>
      <c r="H14" s="95">
        <v>1</v>
      </c>
      <c r="I14" s="50">
        <v>0.55000000000000004</v>
      </c>
      <c r="J14" s="49">
        <v>0.55000000000000004</v>
      </c>
      <c r="K14" s="86">
        <f t="shared" ref="K14:K47" si="0">I14*E14</f>
        <v>0.55000000000000004</v>
      </c>
      <c r="L14" s="85">
        <f t="shared" ref="L14:L47" si="1">I14*F14</f>
        <v>0.55000000000000004</v>
      </c>
      <c r="M14" s="85">
        <f t="shared" ref="M14:M47" si="2">J14*G14</f>
        <v>0.55000000000000004</v>
      </c>
      <c r="N14" s="85">
        <f t="shared" ref="N14:N47" si="3">J14*H14</f>
        <v>0.55000000000000004</v>
      </c>
      <c r="O14" s="244">
        <f>SUM(K14:K17)</f>
        <v>0.55000000000000004</v>
      </c>
      <c r="P14" s="244">
        <f>SUM(L14:L17)</f>
        <v>0.55000000000000004</v>
      </c>
      <c r="Q14" s="244">
        <f>SUM(M14:M17)</f>
        <v>0.55000000000000004</v>
      </c>
      <c r="R14" s="244">
        <f>SUM(N14:N17)</f>
        <v>0.55000000000000004</v>
      </c>
    </row>
    <row r="15" spans="1:18" ht="38.25">
      <c r="A15" s="284"/>
      <c r="B15" s="73" t="s">
        <v>198</v>
      </c>
      <c r="C15" s="73" t="s">
        <v>199</v>
      </c>
      <c r="D15" s="54" t="s">
        <v>358</v>
      </c>
      <c r="E15" s="93"/>
      <c r="F15" s="93"/>
      <c r="G15" s="93"/>
      <c r="H15" s="92"/>
      <c r="I15" s="50">
        <v>0.3</v>
      </c>
      <c r="J15" s="49">
        <v>0.3</v>
      </c>
      <c r="K15" s="86">
        <f t="shared" si="0"/>
        <v>0</v>
      </c>
      <c r="L15" s="85">
        <f t="shared" si="1"/>
        <v>0</v>
      </c>
      <c r="M15" s="85">
        <f t="shared" si="2"/>
        <v>0</v>
      </c>
      <c r="N15" s="85">
        <f t="shared" si="3"/>
        <v>0</v>
      </c>
      <c r="O15" s="244"/>
      <c r="P15" s="244"/>
      <c r="Q15" s="244"/>
      <c r="R15" s="244"/>
    </row>
    <row r="16" spans="1:18" ht="38.25">
      <c r="A16" s="284"/>
      <c r="B16" s="73" t="s">
        <v>200</v>
      </c>
      <c r="C16" s="73" t="s">
        <v>201</v>
      </c>
      <c r="D16" s="54" t="s">
        <v>357</v>
      </c>
      <c r="E16" s="93"/>
      <c r="F16" s="93"/>
      <c r="G16" s="93"/>
      <c r="H16" s="92"/>
      <c r="I16" s="50">
        <v>0.1</v>
      </c>
      <c r="J16" s="49">
        <v>0.1</v>
      </c>
      <c r="K16" s="86">
        <f t="shared" si="0"/>
        <v>0</v>
      </c>
      <c r="L16" s="85">
        <f t="shared" si="1"/>
        <v>0</v>
      </c>
      <c r="M16" s="85">
        <f t="shared" si="2"/>
        <v>0</v>
      </c>
      <c r="N16" s="85">
        <f t="shared" si="3"/>
        <v>0</v>
      </c>
      <c r="O16" s="244"/>
      <c r="P16" s="244"/>
      <c r="Q16" s="244"/>
      <c r="R16" s="244"/>
    </row>
    <row r="17" spans="1:18" ht="38.25">
      <c r="A17" s="284"/>
      <c r="B17" s="73" t="s">
        <v>202</v>
      </c>
      <c r="C17" s="73" t="s">
        <v>203</v>
      </c>
      <c r="D17" s="54" t="s">
        <v>356</v>
      </c>
      <c r="E17" s="93"/>
      <c r="F17" s="93"/>
      <c r="G17" s="93"/>
      <c r="H17" s="92"/>
      <c r="I17" s="50">
        <v>0.05</v>
      </c>
      <c r="J17" s="49">
        <v>0.05</v>
      </c>
      <c r="K17" s="86">
        <f t="shared" si="0"/>
        <v>0</v>
      </c>
      <c r="L17" s="85">
        <f t="shared" si="1"/>
        <v>0</v>
      </c>
      <c r="M17" s="85">
        <f t="shared" si="2"/>
        <v>0</v>
      </c>
      <c r="N17" s="85">
        <f t="shared" si="3"/>
        <v>0</v>
      </c>
      <c r="O17" s="244"/>
      <c r="P17" s="244"/>
      <c r="Q17" s="244"/>
      <c r="R17" s="244"/>
    </row>
    <row r="18" spans="1:18" ht="14.25" customHeight="1">
      <c r="A18" s="285" t="s">
        <v>161</v>
      </c>
      <c r="B18" s="78" t="s">
        <v>355</v>
      </c>
      <c r="C18" s="78" t="s">
        <v>354</v>
      </c>
      <c r="D18" s="102" t="s">
        <v>353</v>
      </c>
      <c r="E18" s="93"/>
      <c r="F18" s="93"/>
      <c r="G18" s="93"/>
      <c r="H18" s="92"/>
      <c r="I18" s="50">
        <v>0.2</v>
      </c>
      <c r="J18" s="49">
        <v>0.2</v>
      </c>
      <c r="K18" s="86">
        <f t="shared" si="0"/>
        <v>0</v>
      </c>
      <c r="L18" s="85">
        <f t="shared" si="1"/>
        <v>0</v>
      </c>
      <c r="M18" s="85">
        <f t="shared" si="2"/>
        <v>0</v>
      </c>
      <c r="N18" s="85">
        <f t="shared" si="3"/>
        <v>0</v>
      </c>
      <c r="O18" s="100">
        <f>SUM(K18:K21)</f>
        <v>0.6</v>
      </c>
      <c r="P18" s="100">
        <f>SUM(L18:L21)</f>
        <v>0.6</v>
      </c>
      <c r="Q18" s="100">
        <f>SUM(M18:M21)</f>
        <v>0.6</v>
      </c>
      <c r="R18" s="100">
        <f>SUM(N18:N21)</f>
        <v>0.6</v>
      </c>
    </row>
    <row r="19" spans="1:18" ht="79.5" customHeight="1">
      <c r="A19" s="286"/>
      <c r="B19" s="73" t="s">
        <v>69</v>
      </c>
      <c r="C19" s="73" t="s">
        <v>204</v>
      </c>
      <c r="D19" s="101" t="s">
        <v>240</v>
      </c>
      <c r="E19" s="51">
        <v>1</v>
      </c>
      <c r="F19" s="51">
        <v>1</v>
      </c>
      <c r="G19" s="51">
        <v>1</v>
      </c>
      <c r="H19" s="95">
        <v>1</v>
      </c>
      <c r="I19" s="50">
        <v>0.6</v>
      </c>
      <c r="J19" s="49">
        <v>0.6</v>
      </c>
      <c r="K19" s="86">
        <f t="shared" si="0"/>
        <v>0.6</v>
      </c>
      <c r="L19" s="85">
        <f t="shared" si="1"/>
        <v>0.6</v>
      </c>
      <c r="M19" s="85">
        <f t="shared" si="2"/>
        <v>0.6</v>
      </c>
      <c r="N19" s="85">
        <f t="shared" si="3"/>
        <v>0.6</v>
      </c>
      <c r="O19" s="98"/>
      <c r="P19" s="98"/>
      <c r="Q19" s="98"/>
      <c r="R19" s="98"/>
    </row>
    <row r="20" spans="1:18" ht="38.25">
      <c r="A20" s="286"/>
      <c r="B20" s="73" t="s">
        <v>72</v>
      </c>
      <c r="C20" s="73" t="s">
        <v>210</v>
      </c>
      <c r="D20" s="52" t="s">
        <v>211</v>
      </c>
      <c r="E20" s="93"/>
      <c r="F20" s="93"/>
      <c r="G20" s="93"/>
      <c r="H20" s="92"/>
      <c r="I20" s="50">
        <v>0.15</v>
      </c>
      <c r="J20" s="49">
        <v>0.15</v>
      </c>
      <c r="K20" s="86">
        <f t="shared" si="0"/>
        <v>0</v>
      </c>
      <c r="L20" s="85">
        <f t="shared" si="1"/>
        <v>0</v>
      </c>
      <c r="M20" s="85">
        <f t="shared" si="2"/>
        <v>0</v>
      </c>
      <c r="N20" s="85">
        <f t="shared" si="3"/>
        <v>0</v>
      </c>
      <c r="O20" s="98"/>
      <c r="P20" s="98"/>
      <c r="Q20" s="98"/>
      <c r="R20" s="98"/>
    </row>
    <row r="21" spans="1:18" ht="33.75" customHeight="1">
      <c r="A21" s="287"/>
      <c r="B21" s="73" t="s">
        <v>75</v>
      </c>
      <c r="C21" s="78" t="s">
        <v>212</v>
      </c>
      <c r="D21" s="52" t="s">
        <v>239</v>
      </c>
      <c r="E21" s="93"/>
      <c r="F21" s="93"/>
      <c r="G21" s="93"/>
      <c r="H21" s="92"/>
      <c r="I21" s="50">
        <v>0.05</v>
      </c>
      <c r="J21" s="49">
        <v>0.05</v>
      </c>
      <c r="K21" s="86">
        <f t="shared" si="0"/>
        <v>0</v>
      </c>
      <c r="L21" s="85">
        <f t="shared" si="1"/>
        <v>0</v>
      </c>
      <c r="M21" s="85">
        <f t="shared" si="2"/>
        <v>0</v>
      </c>
      <c r="N21" s="85">
        <f t="shared" si="3"/>
        <v>0</v>
      </c>
      <c r="O21" s="97"/>
      <c r="P21" s="97"/>
      <c r="Q21" s="97"/>
      <c r="R21" s="97"/>
    </row>
    <row r="22" spans="1:18" ht="12.75" customHeight="1">
      <c r="A22" s="285" t="s">
        <v>352</v>
      </c>
      <c r="B22" s="73" t="s">
        <v>351</v>
      </c>
      <c r="C22" s="99">
        <v>0</v>
      </c>
      <c r="D22" s="52" t="s">
        <v>350</v>
      </c>
      <c r="E22" s="51">
        <v>1</v>
      </c>
      <c r="F22" s="51">
        <v>1</v>
      </c>
      <c r="G22" s="51">
        <v>1</v>
      </c>
      <c r="H22" s="95">
        <v>1</v>
      </c>
      <c r="I22" s="50">
        <v>0.2</v>
      </c>
      <c r="J22" s="49">
        <v>0.2</v>
      </c>
      <c r="K22" s="86">
        <f t="shared" si="0"/>
        <v>0.2</v>
      </c>
      <c r="L22" s="85">
        <f t="shared" si="1"/>
        <v>0.2</v>
      </c>
      <c r="M22" s="85">
        <f t="shared" si="2"/>
        <v>0.2</v>
      </c>
      <c r="N22" s="85">
        <f t="shared" si="3"/>
        <v>0.2</v>
      </c>
      <c r="O22" s="100">
        <f>SUM(K22:K28)</f>
        <v>0.2</v>
      </c>
      <c r="P22" s="100">
        <f>SUM(L22:L28)</f>
        <v>0.2</v>
      </c>
      <c r="Q22" s="100">
        <f>SUM(M22:M28)</f>
        <v>0.2</v>
      </c>
      <c r="R22" s="100">
        <f>SUM(N22:N28)</f>
        <v>0.2</v>
      </c>
    </row>
    <row r="23" spans="1:18" ht="12.75" customHeight="1">
      <c r="A23" s="286"/>
      <c r="B23" s="73" t="s">
        <v>349</v>
      </c>
      <c r="C23" s="99" t="s">
        <v>113</v>
      </c>
      <c r="D23" s="52" t="s">
        <v>348</v>
      </c>
      <c r="E23" s="93"/>
      <c r="F23" s="93"/>
      <c r="G23" s="93"/>
      <c r="H23" s="92"/>
      <c r="I23" s="50">
        <v>0.2</v>
      </c>
      <c r="J23" s="49">
        <v>0.2</v>
      </c>
      <c r="K23" s="86">
        <f t="shared" si="0"/>
        <v>0</v>
      </c>
      <c r="L23" s="85">
        <f t="shared" si="1"/>
        <v>0</v>
      </c>
      <c r="M23" s="85">
        <f t="shared" si="2"/>
        <v>0</v>
      </c>
      <c r="N23" s="85">
        <f t="shared" si="3"/>
        <v>0</v>
      </c>
      <c r="O23" s="98"/>
      <c r="P23" s="98"/>
      <c r="Q23" s="98"/>
      <c r="R23" s="98"/>
    </row>
    <row r="24" spans="1:18">
      <c r="A24" s="286"/>
      <c r="B24" s="73" t="s">
        <v>347</v>
      </c>
      <c r="C24" s="99" t="s">
        <v>120</v>
      </c>
      <c r="D24" s="52" t="s">
        <v>346</v>
      </c>
      <c r="E24" s="93"/>
      <c r="F24" s="93"/>
      <c r="G24" s="93"/>
      <c r="H24" s="92"/>
      <c r="I24" s="50">
        <v>0.3</v>
      </c>
      <c r="J24" s="49">
        <v>0.3</v>
      </c>
      <c r="K24" s="86">
        <f t="shared" si="0"/>
        <v>0</v>
      </c>
      <c r="L24" s="85">
        <f t="shared" si="1"/>
        <v>0</v>
      </c>
      <c r="M24" s="85">
        <f t="shared" si="2"/>
        <v>0</v>
      </c>
      <c r="N24" s="85">
        <f t="shared" si="3"/>
        <v>0</v>
      </c>
      <c r="O24" s="98"/>
      <c r="P24" s="98"/>
      <c r="Q24" s="98"/>
      <c r="R24" s="98"/>
    </row>
    <row r="25" spans="1:18">
      <c r="A25" s="286"/>
      <c r="B25" s="73" t="s">
        <v>345</v>
      </c>
      <c r="C25" s="78" t="s">
        <v>326</v>
      </c>
      <c r="D25" s="52" t="s">
        <v>344</v>
      </c>
      <c r="E25" s="93"/>
      <c r="F25" s="93"/>
      <c r="G25" s="93"/>
      <c r="H25" s="92"/>
      <c r="I25" s="50">
        <v>0.1</v>
      </c>
      <c r="J25" s="49">
        <v>0.1</v>
      </c>
      <c r="K25" s="86">
        <f t="shared" si="0"/>
        <v>0</v>
      </c>
      <c r="L25" s="85">
        <f t="shared" si="1"/>
        <v>0</v>
      </c>
      <c r="M25" s="85">
        <f t="shared" si="2"/>
        <v>0</v>
      </c>
      <c r="N25" s="85">
        <f t="shared" si="3"/>
        <v>0</v>
      </c>
      <c r="O25" s="98"/>
      <c r="P25" s="98"/>
      <c r="Q25" s="98"/>
      <c r="R25" s="98"/>
    </row>
    <row r="26" spans="1:18">
      <c r="A26" s="286"/>
      <c r="B26" s="73" t="s">
        <v>343</v>
      </c>
      <c r="C26" s="78" t="s">
        <v>323</v>
      </c>
      <c r="D26" s="52" t="s">
        <v>342</v>
      </c>
      <c r="E26" s="93"/>
      <c r="F26" s="93"/>
      <c r="G26" s="93"/>
      <c r="H26" s="92"/>
      <c r="I26" s="50">
        <v>0.1</v>
      </c>
      <c r="J26" s="49">
        <v>0.1</v>
      </c>
      <c r="K26" s="86">
        <f t="shared" si="0"/>
        <v>0</v>
      </c>
      <c r="L26" s="85">
        <f t="shared" si="1"/>
        <v>0</v>
      </c>
      <c r="M26" s="85">
        <f t="shared" si="2"/>
        <v>0</v>
      </c>
      <c r="N26" s="85">
        <f t="shared" si="3"/>
        <v>0</v>
      </c>
      <c r="O26" s="98"/>
      <c r="P26" s="98"/>
      <c r="Q26" s="98"/>
      <c r="R26" s="98"/>
    </row>
    <row r="27" spans="1:18">
      <c r="A27" s="286"/>
      <c r="B27" s="73" t="s">
        <v>341</v>
      </c>
      <c r="C27" s="78" t="s">
        <v>320</v>
      </c>
      <c r="D27" s="52" t="s">
        <v>340</v>
      </c>
      <c r="E27" s="93"/>
      <c r="F27" s="93"/>
      <c r="G27" s="93"/>
      <c r="H27" s="92"/>
      <c r="I27" s="50">
        <v>0.05</v>
      </c>
      <c r="J27" s="49">
        <v>0.05</v>
      </c>
      <c r="K27" s="86">
        <f t="shared" si="0"/>
        <v>0</v>
      </c>
      <c r="L27" s="85">
        <f t="shared" si="1"/>
        <v>0</v>
      </c>
      <c r="M27" s="85">
        <f t="shared" si="2"/>
        <v>0</v>
      </c>
      <c r="N27" s="85">
        <f t="shared" si="3"/>
        <v>0</v>
      </c>
      <c r="O27" s="98"/>
      <c r="P27" s="98"/>
      <c r="Q27" s="98"/>
      <c r="R27" s="98"/>
    </row>
    <row r="28" spans="1:18">
      <c r="A28" s="287"/>
      <c r="B28" s="73" t="s">
        <v>339</v>
      </c>
      <c r="C28" s="78" t="s">
        <v>128</v>
      </c>
      <c r="D28" s="52" t="s">
        <v>338</v>
      </c>
      <c r="E28" s="93"/>
      <c r="F28" s="93"/>
      <c r="G28" s="93"/>
      <c r="H28" s="92"/>
      <c r="I28" s="50">
        <v>0.05</v>
      </c>
      <c r="J28" s="49">
        <v>0.05</v>
      </c>
      <c r="K28" s="86">
        <f t="shared" si="0"/>
        <v>0</v>
      </c>
      <c r="L28" s="85">
        <f t="shared" si="1"/>
        <v>0</v>
      </c>
      <c r="M28" s="85">
        <f t="shared" si="2"/>
        <v>0</v>
      </c>
      <c r="N28" s="85">
        <f t="shared" si="3"/>
        <v>0</v>
      </c>
      <c r="O28" s="97"/>
      <c r="P28" s="97"/>
      <c r="Q28" s="97"/>
      <c r="R28" s="97"/>
    </row>
    <row r="29" spans="1:18">
      <c r="A29" s="294" t="s">
        <v>337</v>
      </c>
      <c r="B29" s="73" t="s">
        <v>336</v>
      </c>
      <c r="C29" s="99" t="s">
        <v>260</v>
      </c>
      <c r="D29" s="52" t="s">
        <v>335</v>
      </c>
      <c r="E29" s="51">
        <v>1</v>
      </c>
      <c r="F29" s="51">
        <v>1</v>
      </c>
      <c r="G29" s="51">
        <v>1</v>
      </c>
      <c r="H29" s="95">
        <v>1</v>
      </c>
      <c r="I29" s="50">
        <v>0.4</v>
      </c>
      <c r="J29" s="49">
        <v>0.4</v>
      </c>
      <c r="K29" s="86">
        <f t="shared" si="0"/>
        <v>0.4</v>
      </c>
      <c r="L29" s="85">
        <f t="shared" si="1"/>
        <v>0.4</v>
      </c>
      <c r="M29" s="85">
        <f t="shared" si="2"/>
        <v>0.4</v>
      </c>
      <c r="N29" s="85">
        <f t="shared" si="3"/>
        <v>0.4</v>
      </c>
      <c r="O29" s="100">
        <f>SUM(K29:K30)</f>
        <v>0.4</v>
      </c>
      <c r="P29" s="100">
        <f>SUM(L29:L30)</f>
        <v>0.4</v>
      </c>
      <c r="Q29" s="100">
        <f>SUM(M29:M30)</f>
        <v>0.4</v>
      </c>
      <c r="R29" s="100">
        <f>SUM(N29:N30)</f>
        <v>0.4</v>
      </c>
    </row>
    <row r="30" spans="1:18" ht="25.5">
      <c r="A30" s="295"/>
      <c r="B30" s="73" t="s">
        <v>334</v>
      </c>
      <c r="C30" s="99" t="s">
        <v>257</v>
      </c>
      <c r="D30" s="52" t="s">
        <v>333</v>
      </c>
      <c r="E30" s="93"/>
      <c r="F30" s="93"/>
      <c r="G30" s="93"/>
      <c r="H30" s="92"/>
      <c r="I30" s="50">
        <v>0.6</v>
      </c>
      <c r="J30" s="49">
        <v>0.6</v>
      </c>
      <c r="K30" s="86">
        <f t="shared" si="0"/>
        <v>0</v>
      </c>
      <c r="L30" s="85">
        <f t="shared" si="1"/>
        <v>0</v>
      </c>
      <c r="M30" s="85">
        <f t="shared" si="2"/>
        <v>0</v>
      </c>
      <c r="N30" s="85">
        <f t="shared" si="3"/>
        <v>0</v>
      </c>
      <c r="O30" s="98"/>
      <c r="P30" s="98"/>
      <c r="Q30" s="98"/>
      <c r="R30" s="98"/>
    </row>
    <row r="31" spans="1:18" ht="12.75" customHeight="1">
      <c r="A31" s="291" t="s">
        <v>332</v>
      </c>
      <c r="B31" s="73" t="s">
        <v>331</v>
      </c>
      <c r="C31" s="99">
        <v>0</v>
      </c>
      <c r="D31" s="52" t="s">
        <v>330</v>
      </c>
      <c r="E31" s="51">
        <v>1</v>
      </c>
      <c r="F31" s="51">
        <v>1</v>
      </c>
      <c r="G31" s="51">
        <v>1</v>
      </c>
      <c r="H31" s="95">
        <v>1</v>
      </c>
      <c r="I31" s="50">
        <v>0.4</v>
      </c>
      <c r="J31" s="49">
        <v>0.4</v>
      </c>
      <c r="K31" s="86">
        <f t="shared" si="0"/>
        <v>0.4</v>
      </c>
      <c r="L31" s="85">
        <f t="shared" si="1"/>
        <v>0.4</v>
      </c>
      <c r="M31" s="85">
        <f t="shared" si="2"/>
        <v>0.4</v>
      </c>
      <c r="N31" s="85">
        <f t="shared" si="3"/>
        <v>0.4</v>
      </c>
      <c r="O31" s="100">
        <f>SUM(K31:K36)</f>
        <v>0.4</v>
      </c>
      <c r="P31" s="100">
        <f>SUM(L31:L36)</f>
        <v>0.4</v>
      </c>
      <c r="Q31" s="100">
        <f>SUM(M31:M36)</f>
        <v>0.4</v>
      </c>
      <c r="R31" s="100">
        <f>SUM(N31:N36)</f>
        <v>0.4</v>
      </c>
    </row>
    <row r="32" spans="1:18" ht="25.5">
      <c r="A32" s="292"/>
      <c r="B32" s="73" t="s">
        <v>329</v>
      </c>
      <c r="C32" s="99" t="s">
        <v>120</v>
      </c>
      <c r="D32" s="52" t="s">
        <v>328</v>
      </c>
      <c r="E32" s="93"/>
      <c r="F32" s="93"/>
      <c r="G32" s="93"/>
      <c r="H32" s="92"/>
      <c r="I32" s="50">
        <v>0.2</v>
      </c>
      <c r="J32" s="49">
        <v>0.2</v>
      </c>
      <c r="K32" s="86">
        <f t="shared" si="0"/>
        <v>0</v>
      </c>
      <c r="L32" s="85">
        <f t="shared" si="1"/>
        <v>0</v>
      </c>
      <c r="M32" s="85">
        <f t="shared" si="2"/>
        <v>0</v>
      </c>
      <c r="N32" s="85">
        <f t="shared" si="3"/>
        <v>0</v>
      </c>
      <c r="O32" s="98"/>
      <c r="P32" s="98"/>
      <c r="Q32" s="98"/>
      <c r="R32" s="98"/>
    </row>
    <row r="33" spans="1:18" ht="25.5">
      <c r="A33" s="292"/>
      <c r="B33" s="73" t="s">
        <v>327</v>
      </c>
      <c r="C33" s="78" t="s">
        <v>326</v>
      </c>
      <c r="D33" s="52" t="s">
        <v>325</v>
      </c>
      <c r="E33" s="93"/>
      <c r="F33" s="93"/>
      <c r="G33" s="93"/>
      <c r="H33" s="92"/>
      <c r="I33" s="50">
        <v>0.15</v>
      </c>
      <c r="J33" s="49">
        <v>0.15</v>
      </c>
      <c r="K33" s="86">
        <f t="shared" si="0"/>
        <v>0</v>
      </c>
      <c r="L33" s="85">
        <f t="shared" si="1"/>
        <v>0</v>
      </c>
      <c r="M33" s="85">
        <f t="shared" si="2"/>
        <v>0</v>
      </c>
      <c r="N33" s="85">
        <f t="shared" si="3"/>
        <v>0</v>
      </c>
      <c r="O33" s="98"/>
      <c r="P33" s="98"/>
      <c r="Q33" s="98"/>
      <c r="R33" s="98"/>
    </row>
    <row r="34" spans="1:18" ht="25.5">
      <c r="A34" s="292"/>
      <c r="B34" s="73" t="s">
        <v>324</v>
      </c>
      <c r="C34" s="78" t="s">
        <v>323</v>
      </c>
      <c r="D34" s="52" t="s">
        <v>322</v>
      </c>
      <c r="E34" s="93"/>
      <c r="F34" s="93"/>
      <c r="G34" s="93"/>
      <c r="H34" s="92"/>
      <c r="I34" s="50">
        <v>0.1</v>
      </c>
      <c r="J34" s="49">
        <v>0.1</v>
      </c>
      <c r="K34" s="86">
        <f t="shared" si="0"/>
        <v>0</v>
      </c>
      <c r="L34" s="85">
        <f t="shared" si="1"/>
        <v>0</v>
      </c>
      <c r="M34" s="85">
        <f t="shared" si="2"/>
        <v>0</v>
      </c>
      <c r="N34" s="85">
        <f t="shared" si="3"/>
        <v>0</v>
      </c>
      <c r="O34" s="98"/>
      <c r="P34" s="98"/>
      <c r="Q34" s="98"/>
      <c r="R34" s="98"/>
    </row>
    <row r="35" spans="1:18" ht="25.5">
      <c r="A35" s="292"/>
      <c r="B35" s="73" t="s">
        <v>321</v>
      </c>
      <c r="C35" s="78" t="s">
        <v>320</v>
      </c>
      <c r="D35" s="52" t="s">
        <v>319</v>
      </c>
      <c r="E35" s="93"/>
      <c r="F35" s="93"/>
      <c r="G35" s="93"/>
      <c r="H35" s="92"/>
      <c r="I35" s="50">
        <v>0.1</v>
      </c>
      <c r="J35" s="49">
        <v>0.1</v>
      </c>
      <c r="K35" s="86">
        <f t="shared" si="0"/>
        <v>0</v>
      </c>
      <c r="L35" s="85">
        <f t="shared" si="1"/>
        <v>0</v>
      </c>
      <c r="M35" s="85">
        <f t="shared" si="2"/>
        <v>0</v>
      </c>
      <c r="N35" s="85">
        <f t="shared" si="3"/>
        <v>0</v>
      </c>
      <c r="O35" s="98"/>
      <c r="P35" s="98"/>
      <c r="Q35" s="98"/>
      <c r="R35" s="98"/>
    </row>
    <row r="36" spans="1:18" ht="25.5">
      <c r="A36" s="293"/>
      <c r="B36" s="73" t="s">
        <v>318</v>
      </c>
      <c r="C36" s="78" t="s">
        <v>128</v>
      </c>
      <c r="D36" s="52" t="s">
        <v>317</v>
      </c>
      <c r="E36" s="93"/>
      <c r="F36" s="93"/>
      <c r="G36" s="93"/>
      <c r="H36" s="92"/>
      <c r="I36" s="50">
        <v>0.05</v>
      </c>
      <c r="J36" s="49">
        <v>0.05</v>
      </c>
      <c r="K36" s="86">
        <f t="shared" si="0"/>
        <v>0</v>
      </c>
      <c r="L36" s="85">
        <f t="shared" si="1"/>
        <v>0</v>
      </c>
      <c r="M36" s="85">
        <f t="shared" si="2"/>
        <v>0</v>
      </c>
      <c r="N36" s="85">
        <f t="shared" si="3"/>
        <v>0</v>
      </c>
      <c r="O36" s="97"/>
      <c r="P36" s="97"/>
      <c r="Q36" s="97"/>
      <c r="R36" s="97"/>
    </row>
    <row r="37" spans="1:18">
      <c r="A37" s="288" t="s">
        <v>205</v>
      </c>
      <c r="B37" s="54" t="s">
        <v>216</v>
      </c>
      <c r="C37" s="96">
        <v>0</v>
      </c>
      <c r="D37" s="52" t="s">
        <v>219</v>
      </c>
      <c r="E37" s="51">
        <v>1</v>
      </c>
      <c r="F37" s="51">
        <v>1</v>
      </c>
      <c r="G37" s="51">
        <v>1</v>
      </c>
      <c r="H37" s="95">
        <v>1</v>
      </c>
      <c r="I37" s="50">
        <v>0.3</v>
      </c>
      <c r="J37" s="49">
        <v>0.3</v>
      </c>
      <c r="K37" s="86">
        <f t="shared" si="0"/>
        <v>0.3</v>
      </c>
      <c r="L37" s="85">
        <f t="shared" si="1"/>
        <v>0.3</v>
      </c>
      <c r="M37" s="85">
        <f t="shared" si="2"/>
        <v>0.3</v>
      </c>
      <c r="N37" s="85">
        <f t="shared" si="3"/>
        <v>0.3</v>
      </c>
      <c r="O37" s="94">
        <f>SUM(K37:K47)</f>
        <v>0.3</v>
      </c>
      <c r="P37" s="94">
        <f>SUM(L37:L47)</f>
        <v>0.3</v>
      </c>
      <c r="Q37" s="94">
        <f>SUM(M37:M47)</f>
        <v>0.3</v>
      </c>
      <c r="R37" s="94">
        <f>SUM(N37:N47)</f>
        <v>0.3</v>
      </c>
    </row>
    <row r="38" spans="1:18">
      <c r="A38" s="289"/>
      <c r="B38" s="73" t="s">
        <v>206</v>
      </c>
      <c r="C38" s="78" t="s">
        <v>316</v>
      </c>
      <c r="D38" s="73" t="s">
        <v>299</v>
      </c>
      <c r="E38" s="93"/>
      <c r="F38" s="93"/>
      <c r="G38" s="93"/>
      <c r="H38" s="92"/>
      <c r="I38" s="50">
        <v>0.15</v>
      </c>
      <c r="J38" s="49">
        <v>0.15</v>
      </c>
      <c r="K38" s="86">
        <f t="shared" si="0"/>
        <v>0</v>
      </c>
      <c r="L38" s="85">
        <f t="shared" si="1"/>
        <v>0</v>
      </c>
      <c r="M38" s="85">
        <f t="shared" si="2"/>
        <v>0</v>
      </c>
      <c r="N38" s="85">
        <f t="shared" si="3"/>
        <v>0</v>
      </c>
      <c r="O38" s="91"/>
      <c r="P38" s="91"/>
      <c r="Q38" s="91"/>
      <c r="R38" s="91"/>
    </row>
    <row r="39" spans="1:18">
      <c r="A39" s="289"/>
      <c r="B39" s="73" t="s">
        <v>207</v>
      </c>
      <c r="C39" s="78" t="s">
        <v>208</v>
      </c>
      <c r="D39" s="73" t="s">
        <v>299</v>
      </c>
      <c r="E39" s="93"/>
      <c r="F39" s="93"/>
      <c r="G39" s="93"/>
      <c r="H39" s="92"/>
      <c r="I39" s="50">
        <v>0.1</v>
      </c>
      <c r="J39" s="49">
        <v>0.1</v>
      </c>
      <c r="K39" s="86">
        <f t="shared" si="0"/>
        <v>0</v>
      </c>
      <c r="L39" s="85">
        <f t="shared" si="1"/>
        <v>0</v>
      </c>
      <c r="M39" s="85">
        <f t="shared" si="2"/>
        <v>0</v>
      </c>
      <c r="N39" s="85">
        <f t="shared" si="3"/>
        <v>0</v>
      </c>
      <c r="O39" s="91"/>
      <c r="P39" s="91"/>
      <c r="Q39" s="91"/>
      <c r="R39" s="91"/>
    </row>
    <row r="40" spans="1:18">
      <c r="A40" s="289"/>
      <c r="B40" s="73" t="s">
        <v>315</v>
      </c>
      <c r="C40" s="78" t="s">
        <v>314</v>
      </c>
      <c r="D40" s="73" t="s">
        <v>299</v>
      </c>
      <c r="E40" s="93"/>
      <c r="F40" s="93"/>
      <c r="G40" s="93"/>
      <c r="H40" s="92"/>
      <c r="I40" s="50">
        <v>0.1</v>
      </c>
      <c r="J40" s="49">
        <v>0.1</v>
      </c>
      <c r="K40" s="86">
        <f t="shared" si="0"/>
        <v>0</v>
      </c>
      <c r="L40" s="85">
        <f t="shared" si="1"/>
        <v>0</v>
      </c>
      <c r="M40" s="85">
        <f t="shared" si="2"/>
        <v>0</v>
      </c>
      <c r="N40" s="85">
        <f t="shared" si="3"/>
        <v>0</v>
      </c>
      <c r="O40" s="91"/>
      <c r="P40" s="91"/>
      <c r="Q40" s="91"/>
      <c r="R40" s="91"/>
    </row>
    <row r="41" spans="1:18">
      <c r="A41" s="289"/>
      <c r="B41" s="73" t="s">
        <v>313</v>
      </c>
      <c r="C41" s="78" t="s">
        <v>312</v>
      </c>
      <c r="D41" s="73" t="s">
        <v>299</v>
      </c>
      <c r="E41" s="93"/>
      <c r="F41" s="93"/>
      <c r="G41" s="93"/>
      <c r="H41" s="92"/>
      <c r="I41" s="50">
        <v>0.05</v>
      </c>
      <c r="J41" s="49">
        <v>0.05</v>
      </c>
      <c r="K41" s="86">
        <f t="shared" si="0"/>
        <v>0</v>
      </c>
      <c r="L41" s="85">
        <f t="shared" si="1"/>
        <v>0</v>
      </c>
      <c r="M41" s="85">
        <f t="shared" si="2"/>
        <v>0</v>
      </c>
      <c r="N41" s="85">
        <f t="shared" si="3"/>
        <v>0</v>
      </c>
      <c r="O41" s="91"/>
      <c r="P41" s="91"/>
      <c r="Q41" s="91"/>
      <c r="R41" s="91"/>
    </row>
    <row r="42" spans="1:18">
      <c r="A42" s="289"/>
      <c r="B42" s="73" t="s">
        <v>311</v>
      </c>
      <c r="C42" s="78" t="s">
        <v>310</v>
      </c>
      <c r="D42" s="73" t="s">
        <v>299</v>
      </c>
      <c r="E42" s="93"/>
      <c r="F42" s="93"/>
      <c r="G42" s="93"/>
      <c r="H42" s="92"/>
      <c r="I42" s="50">
        <v>0.05</v>
      </c>
      <c r="J42" s="49">
        <v>0.05</v>
      </c>
      <c r="K42" s="86">
        <f t="shared" si="0"/>
        <v>0</v>
      </c>
      <c r="L42" s="85">
        <f t="shared" si="1"/>
        <v>0</v>
      </c>
      <c r="M42" s="85">
        <f t="shared" si="2"/>
        <v>0</v>
      </c>
      <c r="N42" s="85">
        <f t="shared" si="3"/>
        <v>0</v>
      </c>
      <c r="O42" s="91"/>
      <c r="P42" s="91"/>
      <c r="Q42" s="91"/>
      <c r="R42" s="91"/>
    </row>
    <row r="43" spans="1:18">
      <c r="A43" s="289"/>
      <c r="B43" s="73" t="s">
        <v>309</v>
      </c>
      <c r="C43" s="78" t="s">
        <v>308</v>
      </c>
      <c r="D43" s="73" t="s">
        <v>299</v>
      </c>
      <c r="E43" s="93"/>
      <c r="F43" s="93"/>
      <c r="G43" s="93"/>
      <c r="H43" s="92"/>
      <c r="I43" s="50">
        <v>0.05</v>
      </c>
      <c r="J43" s="49">
        <v>0.05</v>
      </c>
      <c r="K43" s="86">
        <f t="shared" si="0"/>
        <v>0</v>
      </c>
      <c r="L43" s="85">
        <f t="shared" si="1"/>
        <v>0</v>
      </c>
      <c r="M43" s="85">
        <f t="shared" si="2"/>
        <v>0</v>
      </c>
      <c r="N43" s="85">
        <f t="shared" si="3"/>
        <v>0</v>
      </c>
      <c r="O43" s="91"/>
      <c r="P43" s="91"/>
      <c r="Q43" s="91"/>
      <c r="R43" s="91"/>
    </row>
    <row r="44" spans="1:18">
      <c r="A44" s="289"/>
      <c r="B44" s="73" t="s">
        <v>307</v>
      </c>
      <c r="C44" s="78" t="s">
        <v>306</v>
      </c>
      <c r="D44" s="73" t="s">
        <v>299</v>
      </c>
      <c r="E44" s="93"/>
      <c r="F44" s="93"/>
      <c r="G44" s="93"/>
      <c r="H44" s="92"/>
      <c r="I44" s="50">
        <v>0.05</v>
      </c>
      <c r="J44" s="49">
        <v>0.05</v>
      </c>
      <c r="K44" s="86">
        <f t="shared" si="0"/>
        <v>0</v>
      </c>
      <c r="L44" s="85">
        <f t="shared" si="1"/>
        <v>0</v>
      </c>
      <c r="M44" s="85">
        <f t="shared" si="2"/>
        <v>0</v>
      </c>
      <c r="N44" s="85">
        <f t="shared" si="3"/>
        <v>0</v>
      </c>
      <c r="O44" s="91"/>
      <c r="P44" s="91"/>
      <c r="Q44" s="91"/>
      <c r="R44" s="91"/>
    </row>
    <row r="45" spans="1:18">
      <c r="A45" s="289"/>
      <c r="B45" s="73" t="s">
        <v>305</v>
      </c>
      <c r="C45" s="78" t="s">
        <v>304</v>
      </c>
      <c r="D45" s="73" t="s">
        <v>299</v>
      </c>
      <c r="E45" s="93"/>
      <c r="F45" s="93"/>
      <c r="G45" s="93"/>
      <c r="H45" s="92"/>
      <c r="I45" s="50">
        <v>0.05</v>
      </c>
      <c r="J45" s="49">
        <v>0.05</v>
      </c>
      <c r="K45" s="86">
        <f t="shared" si="0"/>
        <v>0</v>
      </c>
      <c r="L45" s="85">
        <f t="shared" si="1"/>
        <v>0</v>
      </c>
      <c r="M45" s="85">
        <f t="shared" si="2"/>
        <v>0</v>
      </c>
      <c r="N45" s="85">
        <f t="shared" si="3"/>
        <v>0</v>
      </c>
      <c r="O45" s="91"/>
      <c r="P45" s="91"/>
      <c r="Q45" s="91"/>
      <c r="R45" s="91"/>
    </row>
    <row r="46" spans="1:18">
      <c r="A46" s="289"/>
      <c r="B46" s="73" t="s">
        <v>303</v>
      </c>
      <c r="C46" s="78" t="s">
        <v>302</v>
      </c>
      <c r="D46" s="73" t="s">
        <v>299</v>
      </c>
      <c r="E46" s="93"/>
      <c r="F46" s="93"/>
      <c r="G46" s="93"/>
      <c r="H46" s="92"/>
      <c r="I46" s="50">
        <v>0.05</v>
      </c>
      <c r="J46" s="49">
        <v>0.05</v>
      </c>
      <c r="K46" s="86">
        <f t="shared" si="0"/>
        <v>0</v>
      </c>
      <c r="L46" s="85">
        <f t="shared" si="1"/>
        <v>0</v>
      </c>
      <c r="M46" s="85">
        <f t="shared" si="2"/>
        <v>0</v>
      </c>
      <c r="N46" s="85">
        <f t="shared" si="3"/>
        <v>0</v>
      </c>
      <c r="O46" s="91"/>
      <c r="P46" s="91"/>
      <c r="Q46" s="91"/>
      <c r="R46" s="91"/>
    </row>
    <row r="47" spans="1:18" s="83" customFormat="1">
      <c r="A47" s="290"/>
      <c r="B47" s="71" t="s">
        <v>301</v>
      </c>
      <c r="C47" s="90" t="s">
        <v>300</v>
      </c>
      <c r="D47" s="71" t="s">
        <v>299</v>
      </c>
      <c r="E47" s="89"/>
      <c r="F47" s="88"/>
      <c r="G47" s="88"/>
      <c r="H47" s="87"/>
      <c r="I47" s="43">
        <v>0.05</v>
      </c>
      <c r="J47" s="42">
        <v>0.05</v>
      </c>
      <c r="K47" s="86">
        <f t="shared" si="0"/>
        <v>0</v>
      </c>
      <c r="L47" s="85">
        <f t="shared" si="1"/>
        <v>0</v>
      </c>
      <c r="M47" s="85">
        <f t="shared" si="2"/>
        <v>0</v>
      </c>
      <c r="N47" s="85">
        <f t="shared" si="3"/>
        <v>0</v>
      </c>
      <c r="O47" s="84"/>
      <c r="P47" s="84"/>
      <c r="Q47" s="84"/>
      <c r="R47" s="84"/>
    </row>
    <row r="48" spans="1:18" s="30" customFormat="1" ht="26.25" customHeight="1">
      <c r="A48" s="59"/>
      <c r="B48" s="59"/>
      <c r="C48" s="59"/>
      <c r="D48" s="82" t="s">
        <v>298</v>
      </c>
      <c r="E48" s="81"/>
      <c r="F48" s="80"/>
      <c r="G48" s="80"/>
      <c r="H48" s="80"/>
      <c r="O48" s="31"/>
      <c r="P48" s="31"/>
      <c r="Q48" s="31"/>
      <c r="R48" s="31"/>
    </row>
    <row r="49" spans="1:30" s="59" customFormat="1">
      <c r="A49" s="79"/>
      <c r="B49" s="79"/>
      <c r="C49" s="79"/>
      <c r="D49" s="79"/>
      <c r="E49" s="79"/>
      <c r="F49" s="35"/>
      <c r="G49" s="35"/>
      <c r="H49" s="35"/>
      <c r="I49" s="35"/>
      <c r="P49" s="79"/>
      <c r="Q49" s="79"/>
      <c r="R49" s="79"/>
      <c r="S49" s="79"/>
    </row>
    <row r="50" spans="1:30" s="69" customFormat="1" ht="12.75" customHeight="1">
      <c r="A50" s="267" t="s">
        <v>297</v>
      </c>
      <c r="B50" s="268"/>
      <c r="C50" s="268"/>
      <c r="D50" s="269"/>
      <c r="E50" s="259" t="s">
        <v>296</v>
      </c>
      <c r="F50" s="259"/>
      <c r="G50" s="259"/>
      <c r="H50" s="259"/>
      <c r="I50" s="254" t="s">
        <v>246</v>
      </c>
      <c r="J50" s="255"/>
      <c r="K50" s="246"/>
      <c r="L50" s="246"/>
      <c r="M50" s="246"/>
      <c r="N50" s="246"/>
      <c r="O50" s="246"/>
      <c r="P50" s="246"/>
      <c r="Q50" s="246"/>
      <c r="R50" s="246"/>
    </row>
    <row r="51" spans="1:30" s="55" customFormat="1" ht="12.75" customHeight="1">
      <c r="A51" s="270"/>
      <c r="B51" s="271"/>
      <c r="C51" s="271"/>
      <c r="D51" s="272"/>
      <c r="E51" s="247" t="s">
        <v>215</v>
      </c>
      <c r="F51" s="247"/>
      <c r="G51" s="247" t="s">
        <v>253</v>
      </c>
      <c r="H51" s="247"/>
      <c r="I51" s="68" t="s">
        <v>56</v>
      </c>
      <c r="J51" s="67" t="s">
        <v>253</v>
      </c>
      <c r="K51" s="246" t="s">
        <v>56</v>
      </c>
      <c r="L51" s="246"/>
      <c r="M51" s="246" t="s">
        <v>253</v>
      </c>
      <c r="N51" s="246"/>
      <c r="O51" s="246" t="s">
        <v>56</v>
      </c>
      <c r="P51" s="246"/>
      <c r="Q51" s="246" t="s">
        <v>253</v>
      </c>
      <c r="R51" s="246"/>
      <c r="S51" s="56"/>
      <c r="T51" s="274"/>
      <c r="U51" s="274"/>
      <c r="V51" s="273"/>
      <c r="W51" s="273"/>
      <c r="X51" s="56"/>
      <c r="Y51" s="56"/>
      <c r="Z51" s="56"/>
      <c r="AA51" s="56"/>
      <c r="AB51" s="56"/>
      <c r="AC51" s="56"/>
      <c r="AD51" s="56"/>
    </row>
    <row r="52" spans="1:30" s="55" customFormat="1" ht="25.5">
      <c r="A52" s="65" t="s">
        <v>252</v>
      </c>
      <c r="B52" s="64" t="s">
        <v>42</v>
      </c>
      <c r="C52" s="64" t="s">
        <v>43</v>
      </c>
      <c r="D52" s="64" t="s">
        <v>196</v>
      </c>
      <c r="E52" s="63" t="s">
        <v>60</v>
      </c>
      <c r="F52" s="63" t="s">
        <v>61</v>
      </c>
      <c r="G52" s="63" t="s">
        <v>60</v>
      </c>
      <c r="H52" s="63" t="s">
        <v>61</v>
      </c>
      <c r="I52" s="62">
        <f>I13</f>
        <v>0.3</v>
      </c>
      <c r="J52" s="61">
        <f>J13</f>
        <v>0.7</v>
      </c>
      <c r="K52" s="60"/>
      <c r="L52" s="60"/>
      <c r="M52" s="60"/>
      <c r="N52" s="60"/>
      <c r="O52" s="60"/>
      <c r="P52" s="60"/>
      <c r="Q52" s="60"/>
      <c r="R52" s="60"/>
      <c r="S52" s="56"/>
      <c r="T52" s="58"/>
      <c r="U52" s="58"/>
      <c r="V52" s="57"/>
      <c r="W52" s="57"/>
      <c r="X52" s="56"/>
      <c r="Y52" s="56"/>
      <c r="Z52" s="56"/>
      <c r="AA52" s="56"/>
      <c r="AB52" s="56"/>
      <c r="AC52" s="56"/>
      <c r="AD52" s="56"/>
    </row>
    <row r="53" spans="1:30" s="69" customFormat="1" ht="26.25" customHeight="1">
      <c r="A53" s="258" t="s">
        <v>295</v>
      </c>
      <c r="B53" s="73" t="s">
        <v>294</v>
      </c>
      <c r="C53" s="78">
        <v>0</v>
      </c>
      <c r="D53" s="52" t="s">
        <v>293</v>
      </c>
      <c r="E53" s="72">
        <v>0</v>
      </c>
      <c r="F53" s="72">
        <v>0</v>
      </c>
      <c r="G53" s="72">
        <v>0</v>
      </c>
      <c r="H53" s="72">
        <v>0</v>
      </c>
      <c r="I53" s="50">
        <v>0.2</v>
      </c>
      <c r="J53" s="49">
        <v>0.2</v>
      </c>
      <c r="K53" s="41">
        <f t="shared" ref="K53:K66" si="4">I53*E53</f>
        <v>0</v>
      </c>
      <c r="L53" s="41">
        <f t="shared" ref="L53:L66" si="5">I53*F53</f>
        <v>0</v>
      </c>
      <c r="M53" s="41">
        <f t="shared" ref="M53:M66" si="6">J53*G53</f>
        <v>0</v>
      </c>
      <c r="N53" s="41">
        <f t="shared" ref="N53:N66" si="7">J53*H53</f>
        <v>0</v>
      </c>
      <c r="O53" s="40">
        <f>SUM(K53:K54)</f>
        <v>0</v>
      </c>
      <c r="P53" s="40">
        <f>SUM(L53:L54)</f>
        <v>0</v>
      </c>
      <c r="Q53" s="40">
        <f>SUM(M53:M54)</f>
        <v>0</v>
      </c>
      <c r="R53" s="40">
        <f>SUM(N53:N54)</f>
        <v>0</v>
      </c>
    </row>
    <row r="54" spans="1:30" s="69" customFormat="1" ht="13.5" customHeight="1">
      <c r="A54" s="258"/>
      <c r="B54" s="73" t="s">
        <v>292</v>
      </c>
      <c r="C54" s="78" t="s">
        <v>291</v>
      </c>
      <c r="D54" s="52" t="s">
        <v>290</v>
      </c>
      <c r="E54" s="74"/>
      <c r="F54" s="74"/>
      <c r="G54" s="74"/>
      <c r="H54" s="74"/>
      <c r="I54" s="50">
        <v>0.8</v>
      </c>
      <c r="J54" s="49">
        <v>0.8</v>
      </c>
      <c r="K54" s="41">
        <f t="shared" si="4"/>
        <v>0</v>
      </c>
      <c r="L54" s="41">
        <f t="shared" si="5"/>
        <v>0</v>
      </c>
      <c r="M54" s="41">
        <f t="shared" si="6"/>
        <v>0</v>
      </c>
      <c r="N54" s="41">
        <f t="shared" si="7"/>
        <v>0</v>
      </c>
      <c r="O54" s="40"/>
      <c r="P54" s="40"/>
      <c r="Q54" s="40"/>
      <c r="R54" s="40"/>
    </row>
    <row r="55" spans="1:30" s="69" customFormat="1" ht="13.5" customHeight="1">
      <c r="A55" s="258" t="s">
        <v>289</v>
      </c>
      <c r="B55" s="73" t="s">
        <v>288</v>
      </c>
      <c r="C55" s="78">
        <v>0</v>
      </c>
      <c r="D55" s="52" t="s">
        <v>287</v>
      </c>
      <c r="E55" s="72">
        <v>0</v>
      </c>
      <c r="F55" s="72">
        <v>0</v>
      </c>
      <c r="G55" s="72">
        <v>0</v>
      </c>
      <c r="H55" s="72">
        <v>0</v>
      </c>
      <c r="I55" s="50">
        <v>0.6</v>
      </c>
      <c r="J55" s="49">
        <v>0.6</v>
      </c>
      <c r="K55" s="41">
        <f t="shared" si="4"/>
        <v>0</v>
      </c>
      <c r="L55" s="41">
        <f t="shared" si="5"/>
        <v>0</v>
      </c>
      <c r="M55" s="41">
        <f t="shared" si="6"/>
        <v>0</v>
      </c>
      <c r="N55" s="41">
        <f t="shared" si="7"/>
        <v>0</v>
      </c>
      <c r="O55" s="40">
        <f>SUM(K55:K56)</f>
        <v>0</v>
      </c>
      <c r="P55" s="40">
        <f>SUM(L55:L56)</f>
        <v>0</v>
      </c>
      <c r="Q55" s="40">
        <f>SUM(M55:M56)</f>
        <v>0</v>
      </c>
      <c r="R55" s="40">
        <f>SUM(N55:N56)</f>
        <v>0</v>
      </c>
    </row>
    <row r="56" spans="1:30" s="69" customFormat="1">
      <c r="A56" s="258"/>
      <c r="B56" s="73" t="s">
        <v>286</v>
      </c>
      <c r="C56" s="78" t="s">
        <v>285</v>
      </c>
      <c r="D56" s="52" t="s">
        <v>284</v>
      </c>
      <c r="E56" s="74"/>
      <c r="F56" s="74"/>
      <c r="G56" s="74"/>
      <c r="H56" s="74"/>
      <c r="I56" s="50">
        <v>0.4</v>
      </c>
      <c r="J56" s="49">
        <v>0.4</v>
      </c>
      <c r="K56" s="41">
        <f t="shared" si="4"/>
        <v>0</v>
      </c>
      <c r="L56" s="41">
        <f t="shared" si="5"/>
        <v>0</v>
      </c>
      <c r="M56" s="41">
        <f t="shared" si="6"/>
        <v>0</v>
      </c>
      <c r="N56" s="41">
        <f t="shared" si="7"/>
        <v>0</v>
      </c>
      <c r="O56" s="40"/>
      <c r="P56" s="40"/>
      <c r="Q56" s="40"/>
      <c r="R56" s="40"/>
    </row>
    <row r="57" spans="1:30" s="69" customFormat="1" ht="14.25" customHeight="1">
      <c r="A57" s="285" t="s">
        <v>209</v>
      </c>
      <c r="B57" s="73" t="s">
        <v>217</v>
      </c>
      <c r="C57" s="78">
        <v>0</v>
      </c>
      <c r="D57" s="52" t="s">
        <v>283</v>
      </c>
      <c r="E57" s="72">
        <v>0</v>
      </c>
      <c r="F57" s="72">
        <v>0</v>
      </c>
      <c r="G57" s="72">
        <v>0</v>
      </c>
      <c r="H57" s="72">
        <v>0</v>
      </c>
      <c r="I57" s="50">
        <v>0.05</v>
      </c>
      <c r="J57" s="49">
        <v>0.05</v>
      </c>
      <c r="K57" s="41">
        <f t="shared" si="4"/>
        <v>0</v>
      </c>
      <c r="L57" s="41">
        <f t="shared" si="5"/>
        <v>0</v>
      </c>
      <c r="M57" s="41">
        <f t="shared" si="6"/>
        <v>0</v>
      </c>
      <c r="N57" s="41">
        <f t="shared" si="7"/>
        <v>0</v>
      </c>
      <c r="O57" s="40">
        <f>SUM(K57:K64)</f>
        <v>0</v>
      </c>
      <c r="P57" s="40">
        <f>SUM(L57:L64)</f>
        <v>0</v>
      </c>
      <c r="Q57" s="40">
        <f>SUM(M57:M64)</f>
        <v>0</v>
      </c>
      <c r="R57" s="40">
        <f>SUM(N57:N64)</f>
        <v>0</v>
      </c>
    </row>
    <row r="58" spans="1:30" s="69" customFormat="1">
      <c r="A58" s="286"/>
      <c r="B58" s="73" t="s">
        <v>218</v>
      </c>
      <c r="C58" s="73" t="s">
        <v>282</v>
      </c>
      <c r="D58" s="52" t="s">
        <v>281</v>
      </c>
      <c r="E58" s="74"/>
      <c r="F58" s="74"/>
      <c r="G58" s="74"/>
      <c r="H58" s="74"/>
      <c r="I58" s="50">
        <v>0.1</v>
      </c>
      <c r="J58" s="49">
        <v>0.1</v>
      </c>
      <c r="K58" s="41">
        <f t="shared" si="4"/>
        <v>0</v>
      </c>
      <c r="L58" s="41">
        <f t="shared" si="5"/>
        <v>0</v>
      </c>
      <c r="M58" s="41">
        <f t="shared" si="6"/>
        <v>0</v>
      </c>
      <c r="N58" s="41">
        <f t="shared" si="7"/>
        <v>0</v>
      </c>
      <c r="O58" s="40"/>
      <c r="P58" s="40"/>
      <c r="Q58" s="40"/>
      <c r="R58" s="40"/>
    </row>
    <row r="59" spans="1:30" s="69" customFormat="1">
      <c r="A59" s="286"/>
      <c r="B59" s="73" t="s">
        <v>280</v>
      </c>
      <c r="C59" s="73" t="s">
        <v>279</v>
      </c>
      <c r="D59" s="52" t="s">
        <v>278</v>
      </c>
      <c r="E59" s="77"/>
      <c r="F59" s="74"/>
      <c r="G59" s="74"/>
      <c r="H59" s="74"/>
      <c r="I59" s="50">
        <v>0.2</v>
      </c>
      <c r="J59" s="49">
        <v>0.2</v>
      </c>
      <c r="K59" s="41">
        <f t="shared" si="4"/>
        <v>0</v>
      </c>
      <c r="L59" s="41">
        <f t="shared" si="5"/>
        <v>0</v>
      </c>
      <c r="M59" s="41">
        <f t="shared" si="6"/>
        <v>0</v>
      </c>
      <c r="N59" s="41">
        <f t="shared" si="7"/>
        <v>0</v>
      </c>
      <c r="O59" s="40"/>
      <c r="P59" s="40"/>
      <c r="Q59" s="40"/>
      <c r="R59" s="40"/>
    </row>
    <row r="60" spans="1:30" s="69" customFormat="1">
      <c r="A60" s="286"/>
      <c r="B60" s="73" t="s">
        <v>277</v>
      </c>
      <c r="C60" s="73" t="s">
        <v>276</v>
      </c>
      <c r="D60" s="52" t="s">
        <v>275</v>
      </c>
      <c r="E60" s="74"/>
      <c r="F60" s="74"/>
      <c r="G60" s="74"/>
      <c r="H60" s="74"/>
      <c r="I60" s="50">
        <v>0.15</v>
      </c>
      <c r="J60" s="49">
        <v>0.15</v>
      </c>
      <c r="K60" s="41">
        <f t="shared" si="4"/>
        <v>0</v>
      </c>
      <c r="L60" s="41">
        <f t="shared" si="5"/>
        <v>0</v>
      </c>
      <c r="M60" s="41">
        <f t="shared" si="6"/>
        <v>0</v>
      </c>
      <c r="N60" s="41">
        <f t="shared" si="7"/>
        <v>0</v>
      </c>
      <c r="O60" s="40"/>
      <c r="P60" s="40"/>
      <c r="Q60" s="40"/>
      <c r="R60" s="40"/>
    </row>
    <row r="61" spans="1:30" s="69" customFormat="1">
      <c r="A61" s="286"/>
      <c r="B61" s="73" t="s">
        <v>274</v>
      </c>
      <c r="C61" s="73" t="s">
        <v>273</v>
      </c>
      <c r="D61" s="52" t="s">
        <v>272</v>
      </c>
      <c r="E61" s="74"/>
      <c r="F61" s="74"/>
      <c r="G61" s="74"/>
      <c r="H61" s="74"/>
      <c r="I61" s="50">
        <v>0.2</v>
      </c>
      <c r="J61" s="49">
        <v>0.2</v>
      </c>
      <c r="K61" s="41">
        <f t="shared" si="4"/>
        <v>0</v>
      </c>
      <c r="L61" s="41">
        <f t="shared" si="5"/>
        <v>0</v>
      </c>
      <c r="M61" s="41">
        <f t="shared" si="6"/>
        <v>0</v>
      </c>
      <c r="N61" s="41">
        <f t="shared" si="7"/>
        <v>0</v>
      </c>
      <c r="O61" s="76"/>
      <c r="P61" s="76"/>
      <c r="Q61" s="76"/>
      <c r="R61" s="76"/>
    </row>
    <row r="62" spans="1:30" s="69" customFormat="1">
      <c r="A62" s="286"/>
      <c r="B62" s="73" t="s">
        <v>271</v>
      </c>
      <c r="C62" s="73" t="s">
        <v>270</v>
      </c>
      <c r="D62" s="52" t="s">
        <v>269</v>
      </c>
      <c r="E62" s="74"/>
      <c r="F62" s="74"/>
      <c r="G62" s="74"/>
      <c r="H62" s="74"/>
      <c r="I62" s="50">
        <v>0.15</v>
      </c>
      <c r="J62" s="49">
        <v>0.15</v>
      </c>
      <c r="K62" s="41">
        <f t="shared" si="4"/>
        <v>0</v>
      </c>
      <c r="L62" s="41">
        <f t="shared" si="5"/>
        <v>0</v>
      </c>
      <c r="M62" s="41">
        <f t="shared" si="6"/>
        <v>0</v>
      </c>
      <c r="N62" s="41">
        <f t="shared" si="7"/>
        <v>0</v>
      </c>
      <c r="O62" s="75"/>
      <c r="P62" s="75"/>
      <c r="Q62" s="75"/>
      <c r="R62" s="75"/>
    </row>
    <row r="63" spans="1:30" s="69" customFormat="1">
      <c r="A63" s="286"/>
      <c r="B63" s="73" t="s">
        <v>268</v>
      </c>
      <c r="C63" s="73" t="s">
        <v>267</v>
      </c>
      <c r="D63" s="73" t="s">
        <v>266</v>
      </c>
      <c r="E63" s="74"/>
      <c r="F63" s="74"/>
      <c r="G63" s="74"/>
      <c r="H63" s="74"/>
      <c r="I63" s="50">
        <v>0.05</v>
      </c>
      <c r="J63" s="49">
        <v>0.05</v>
      </c>
      <c r="K63" s="41">
        <f t="shared" si="4"/>
        <v>0</v>
      </c>
      <c r="L63" s="41">
        <f t="shared" si="5"/>
        <v>0</v>
      </c>
      <c r="M63" s="41">
        <f t="shared" si="6"/>
        <v>0</v>
      </c>
      <c r="N63" s="41">
        <f t="shared" si="7"/>
        <v>0</v>
      </c>
      <c r="O63" s="40"/>
      <c r="P63" s="40"/>
      <c r="Q63" s="40"/>
      <c r="R63" s="40"/>
    </row>
    <row r="64" spans="1:30" s="69" customFormat="1">
      <c r="A64" s="287"/>
      <c r="B64" s="73" t="s">
        <v>265</v>
      </c>
      <c r="C64" s="73" t="s">
        <v>264</v>
      </c>
      <c r="D64" s="73" t="s">
        <v>263</v>
      </c>
      <c r="E64" s="74"/>
      <c r="F64" s="74"/>
      <c r="G64" s="74"/>
      <c r="H64" s="74"/>
      <c r="I64" s="50">
        <v>0.1</v>
      </c>
      <c r="J64" s="49">
        <v>0.1</v>
      </c>
      <c r="K64" s="41">
        <f t="shared" si="4"/>
        <v>0</v>
      </c>
      <c r="L64" s="41">
        <f t="shared" si="5"/>
        <v>0</v>
      </c>
      <c r="M64" s="41">
        <f t="shared" si="6"/>
        <v>0</v>
      </c>
      <c r="N64" s="41">
        <f t="shared" si="7"/>
        <v>0</v>
      </c>
      <c r="O64" s="40"/>
      <c r="P64" s="40"/>
      <c r="Q64" s="40"/>
      <c r="R64" s="40"/>
    </row>
    <row r="65" spans="1:31" s="69" customFormat="1" ht="25.5">
      <c r="A65" s="285" t="s">
        <v>262</v>
      </c>
      <c r="B65" s="73" t="s">
        <v>261</v>
      </c>
      <c r="C65" s="73" t="s">
        <v>260</v>
      </c>
      <c r="D65" s="54" t="s">
        <v>259</v>
      </c>
      <c r="E65" s="72">
        <v>0</v>
      </c>
      <c r="F65" s="72">
        <v>0</v>
      </c>
      <c r="G65" s="72">
        <v>0</v>
      </c>
      <c r="H65" s="72">
        <v>0</v>
      </c>
      <c r="I65" s="50">
        <v>0.5</v>
      </c>
      <c r="J65" s="49">
        <v>0.5</v>
      </c>
      <c r="K65" s="41">
        <f t="shared" si="4"/>
        <v>0</v>
      </c>
      <c r="L65" s="41">
        <f t="shared" si="5"/>
        <v>0</v>
      </c>
      <c r="M65" s="41">
        <f t="shared" si="6"/>
        <v>0</v>
      </c>
      <c r="N65" s="41">
        <f t="shared" si="7"/>
        <v>0</v>
      </c>
      <c r="O65" s="40">
        <f>SUM(K65:K66)</f>
        <v>0</v>
      </c>
      <c r="P65" s="40">
        <f>SUM(L65:L66)</f>
        <v>0</v>
      </c>
      <c r="Q65" s="40">
        <f>SUM(M65:M66)</f>
        <v>0</v>
      </c>
      <c r="R65" s="40">
        <f>SUM(N65:N66)</f>
        <v>0</v>
      </c>
    </row>
    <row r="66" spans="1:31" s="69" customFormat="1" ht="25.5">
      <c r="A66" s="287"/>
      <c r="B66" s="71" t="s">
        <v>258</v>
      </c>
      <c r="C66" s="71" t="s">
        <v>257</v>
      </c>
      <c r="D66" s="48" t="s">
        <v>256</v>
      </c>
      <c r="E66" s="70"/>
      <c r="F66" s="70"/>
      <c r="G66" s="70"/>
      <c r="H66" s="70"/>
      <c r="I66" s="43">
        <v>0.5</v>
      </c>
      <c r="J66" s="42">
        <v>0.5</v>
      </c>
      <c r="K66" s="41">
        <f t="shared" si="4"/>
        <v>0</v>
      </c>
      <c r="L66" s="41">
        <f t="shared" si="5"/>
        <v>0</v>
      </c>
      <c r="M66" s="41">
        <f t="shared" si="6"/>
        <v>0</v>
      </c>
      <c r="N66" s="41">
        <f t="shared" si="7"/>
        <v>0</v>
      </c>
      <c r="O66" s="40"/>
      <c r="P66" s="40"/>
      <c r="Q66" s="40"/>
      <c r="R66" s="40"/>
    </row>
    <row r="67" spans="1:31" s="69" customFormat="1">
      <c r="D67" s="39"/>
      <c r="E67" s="35"/>
      <c r="F67" s="35"/>
      <c r="G67" s="35"/>
      <c r="H67" s="35"/>
    </row>
    <row r="68" spans="1:31" s="69" customFormat="1" ht="12.75" customHeight="1">
      <c r="A68" s="267" t="s">
        <v>255</v>
      </c>
      <c r="B68" s="268"/>
      <c r="C68" s="268"/>
      <c r="D68" s="269"/>
      <c r="E68" s="259" t="s">
        <v>254</v>
      </c>
      <c r="F68" s="259"/>
      <c r="G68" s="259"/>
      <c r="H68" s="259"/>
      <c r="I68" s="254" t="s">
        <v>246</v>
      </c>
      <c r="J68" s="255"/>
      <c r="K68" s="246"/>
      <c r="L68" s="246"/>
      <c r="M68" s="246"/>
      <c r="N68" s="246"/>
      <c r="O68" s="246"/>
      <c r="P68" s="246"/>
      <c r="Q68" s="246"/>
      <c r="R68" s="246"/>
    </row>
    <row r="69" spans="1:31" s="55" customFormat="1" ht="12.75" customHeight="1">
      <c r="A69" s="270"/>
      <c r="B69" s="271"/>
      <c r="C69" s="271"/>
      <c r="D69" s="272"/>
      <c r="E69" s="247" t="s">
        <v>215</v>
      </c>
      <c r="F69" s="247"/>
      <c r="G69" s="247" t="s">
        <v>253</v>
      </c>
      <c r="H69" s="247"/>
      <c r="I69" s="68" t="s">
        <v>56</v>
      </c>
      <c r="J69" s="67" t="s">
        <v>253</v>
      </c>
      <c r="K69" s="246" t="s">
        <v>56</v>
      </c>
      <c r="L69" s="246"/>
      <c r="M69" s="246" t="s">
        <v>253</v>
      </c>
      <c r="N69" s="246"/>
      <c r="O69" s="246" t="s">
        <v>56</v>
      </c>
      <c r="P69" s="246"/>
      <c r="Q69" s="246" t="s">
        <v>253</v>
      </c>
      <c r="R69" s="246"/>
      <c r="S69" s="66"/>
      <c r="T69" s="56"/>
      <c r="U69" s="274"/>
      <c r="V69" s="274"/>
      <c r="W69" s="273"/>
      <c r="X69" s="273"/>
      <c r="Y69" s="56"/>
      <c r="Z69" s="56"/>
      <c r="AA69" s="56"/>
      <c r="AB69" s="56"/>
      <c r="AC69" s="56"/>
      <c r="AD69" s="56"/>
      <c r="AE69" s="56"/>
    </row>
    <row r="70" spans="1:31" s="55" customFormat="1" ht="25.5">
      <c r="A70" s="65" t="s">
        <v>252</v>
      </c>
      <c r="B70" s="64" t="s">
        <v>42</v>
      </c>
      <c r="C70" s="64" t="s">
        <v>43</v>
      </c>
      <c r="D70" s="64" t="s">
        <v>196</v>
      </c>
      <c r="E70" s="63" t="s">
        <v>60</v>
      </c>
      <c r="F70" s="63" t="s">
        <v>61</v>
      </c>
      <c r="G70" s="63" t="s">
        <v>60</v>
      </c>
      <c r="H70" s="63" t="s">
        <v>61</v>
      </c>
      <c r="I70" s="62">
        <f>I13</f>
        <v>0.3</v>
      </c>
      <c r="J70" s="61">
        <f>J13</f>
        <v>0.7</v>
      </c>
      <c r="K70" s="60"/>
      <c r="L70" s="60"/>
      <c r="M70" s="60"/>
      <c r="N70" s="60"/>
      <c r="O70" s="60"/>
      <c r="P70" s="60"/>
      <c r="Q70" s="60"/>
      <c r="R70" s="60"/>
      <c r="S70" s="59"/>
      <c r="T70" s="56"/>
      <c r="U70" s="58"/>
      <c r="V70" s="58"/>
      <c r="W70" s="57"/>
      <c r="X70" s="57"/>
      <c r="Y70" s="56"/>
      <c r="Z70" s="56"/>
      <c r="AA70" s="56"/>
      <c r="AB70" s="56"/>
      <c r="AC70" s="56"/>
      <c r="AD70" s="56"/>
      <c r="AE70" s="56"/>
    </row>
    <row r="71" spans="1:31" s="39" customFormat="1" ht="13.5" customHeight="1">
      <c r="A71" s="258" t="s">
        <v>78</v>
      </c>
      <c r="B71" s="54" t="s">
        <v>213</v>
      </c>
      <c r="C71" s="53">
        <v>0.999</v>
      </c>
      <c r="D71" s="52" t="s">
        <v>251</v>
      </c>
      <c r="E71" s="51">
        <v>1</v>
      </c>
      <c r="F71" s="51">
        <v>1</v>
      </c>
      <c r="G71" s="51">
        <v>1</v>
      </c>
      <c r="H71" s="51">
        <v>1</v>
      </c>
      <c r="I71" s="50">
        <v>0.6</v>
      </c>
      <c r="J71" s="49">
        <v>0.6</v>
      </c>
      <c r="K71" s="41">
        <f>I71*E71</f>
        <v>0.6</v>
      </c>
      <c r="L71" s="41">
        <f>I71*F71</f>
        <v>0.6</v>
      </c>
      <c r="M71" s="41">
        <f>J71*G71</f>
        <v>0.6</v>
      </c>
      <c r="N71" s="41">
        <f>J71*H71</f>
        <v>0.6</v>
      </c>
      <c r="O71" s="40">
        <f>SUM(K71:K72)</f>
        <v>0.6</v>
      </c>
      <c r="P71" s="40">
        <f>SUM(L71:L72)</f>
        <v>0.6</v>
      </c>
      <c r="Q71" s="40">
        <f>SUM(M71:M72)</f>
        <v>0.6</v>
      </c>
      <c r="R71" s="40">
        <f>SUM(N71:N72)</f>
        <v>0.6</v>
      </c>
    </row>
    <row r="72" spans="1:31" s="39" customFormat="1">
      <c r="A72" s="296"/>
      <c r="B72" s="48" t="s">
        <v>214</v>
      </c>
      <c r="C72" s="47">
        <v>0.99990000000000001</v>
      </c>
      <c r="D72" s="46" t="s">
        <v>250</v>
      </c>
      <c r="E72" s="45"/>
      <c r="F72" s="44"/>
      <c r="G72" s="44"/>
      <c r="H72" s="44"/>
      <c r="I72" s="43">
        <v>0.4</v>
      </c>
      <c r="J72" s="42">
        <v>0.4</v>
      </c>
      <c r="K72" s="41">
        <f>I72*E72</f>
        <v>0</v>
      </c>
      <c r="L72" s="41">
        <f>I72*F72</f>
        <v>0</v>
      </c>
      <c r="M72" s="41">
        <f>J72*G72</f>
        <v>0</v>
      </c>
      <c r="N72" s="41">
        <f>J72*H72</f>
        <v>0</v>
      </c>
      <c r="O72" s="40"/>
      <c r="P72" s="40"/>
      <c r="Q72" s="40"/>
      <c r="R72" s="40"/>
    </row>
    <row r="73" spans="1:31" ht="11.25" customHeight="1" thickBot="1">
      <c r="J73" s="30"/>
      <c r="K73" s="30"/>
      <c r="L73" s="30"/>
      <c r="M73" s="30"/>
      <c r="N73" s="30"/>
      <c r="O73" s="30"/>
      <c r="P73" s="30"/>
      <c r="Q73" s="30"/>
      <c r="R73" s="30"/>
      <c r="S73" s="30"/>
    </row>
    <row r="74" spans="1:31" s="37" customFormat="1" ht="14.25" customHeight="1" thickBot="1">
      <c r="D74" s="38" t="s">
        <v>249</v>
      </c>
      <c r="E74" s="248">
        <f>ROUND(SUM(E80:H80),3)</f>
        <v>0</v>
      </c>
      <c r="F74" s="249"/>
    </row>
    <row r="75" spans="1:31" s="37" customFormat="1" ht="4.5" customHeight="1"/>
    <row r="76" spans="1:31" s="37" customFormat="1">
      <c r="D76" s="37" t="s">
        <v>248</v>
      </c>
    </row>
    <row r="77" spans="1:31" s="34" customFormat="1" ht="11.25" hidden="1" customHeight="1">
      <c r="A77" s="36"/>
      <c r="B77" s="36"/>
      <c r="C77" s="36"/>
      <c r="D77" s="36" t="s">
        <v>173</v>
      </c>
      <c r="E77" s="35">
        <v>12</v>
      </c>
      <c r="F77" s="35"/>
      <c r="G77" s="35">
        <v>18</v>
      </c>
      <c r="H77" s="35"/>
      <c r="I77" s="35"/>
      <c r="J77" s="35"/>
      <c r="K77" s="35"/>
      <c r="L77" s="35"/>
    </row>
    <row r="78" spans="1:31" s="30" customFormat="1" ht="11.25" hidden="1" customHeight="1">
      <c r="D78" s="31" t="s">
        <v>170</v>
      </c>
      <c r="E78" s="33">
        <f>(PRODUCT(O$14:O47)*E48+SUM(O53:O66))*PRODUCT(O71:O72)</f>
        <v>0</v>
      </c>
      <c r="F78" s="33">
        <f>(PRODUCT(P$14:P47)*F48+SUM(P53:P66))*PRODUCT(P71:P72)</f>
        <v>0</v>
      </c>
      <c r="G78" s="33">
        <f>(PRODUCT(Q$14:Q47)*G48+SUM(Q53:Q66))*PRODUCT(Q71:Q72)</f>
        <v>0</v>
      </c>
      <c r="H78" s="33">
        <f>(PRODUCT(R$14:R47)*H48+SUM(R53:R66))*PRODUCT(R71:R72)</f>
        <v>0</v>
      </c>
    </row>
    <row r="79" spans="1:31" s="30" customFormat="1" ht="11.25" hidden="1" customHeight="1">
      <c r="D79" s="31" t="s">
        <v>169</v>
      </c>
      <c r="E79" s="33">
        <f>E78*I$13</f>
        <v>0</v>
      </c>
      <c r="F79" s="33">
        <f>F78*I$13</f>
        <v>0</v>
      </c>
      <c r="G79" s="33">
        <f>G78*J$13</f>
        <v>0</v>
      </c>
      <c r="H79" s="33">
        <f>H78*J$13</f>
        <v>0</v>
      </c>
    </row>
    <row r="80" spans="1:31" s="30" customFormat="1" ht="11.25" hidden="1" customHeight="1">
      <c r="D80" s="31" t="s">
        <v>172</v>
      </c>
      <c r="E80" s="32">
        <f>(E79*E77+F79)/E77</f>
        <v>0</v>
      </c>
      <c r="F80" s="32"/>
      <c r="G80" s="32">
        <f>(G79*G77+H79)/G77</f>
        <v>0</v>
      </c>
      <c r="H80" s="32"/>
    </row>
    <row r="81" spans="4:4" s="30" customFormat="1" ht="12.75" hidden="1" customHeight="1">
      <c r="D81" s="31"/>
    </row>
    <row r="82" spans="4:4" hidden="1"/>
    <row r="83" spans="4:4" hidden="1"/>
  </sheetData>
  <sheetProtection selectLockedCells="1"/>
  <mergeCells count="73">
    <mergeCell ref="A71:A72"/>
    <mergeCell ref="A53:A54"/>
    <mergeCell ref="A55:A56"/>
    <mergeCell ref="A57:A64"/>
    <mergeCell ref="A68:D69"/>
    <mergeCell ref="A65:A66"/>
    <mergeCell ref="A6:C6"/>
    <mergeCell ref="A7:C7"/>
    <mergeCell ref="A14:A17"/>
    <mergeCell ref="A18:A21"/>
    <mergeCell ref="A22:A28"/>
    <mergeCell ref="A8:C8"/>
    <mergeCell ref="A9:C9"/>
    <mergeCell ref="A10:C10"/>
    <mergeCell ref="E12:F12"/>
    <mergeCell ref="G12:H12"/>
    <mergeCell ref="D10:H10"/>
    <mergeCell ref="E68:H68"/>
    <mergeCell ref="A37:A47"/>
    <mergeCell ref="A31:A36"/>
    <mergeCell ref="E51:F51"/>
    <mergeCell ref="G51:H51"/>
    <mergeCell ref="A29:A30"/>
    <mergeCell ref="E50:H50"/>
    <mergeCell ref="A1:B1"/>
    <mergeCell ref="A4:C4"/>
    <mergeCell ref="A5:C5"/>
    <mergeCell ref="A2:C2"/>
    <mergeCell ref="A3:C3"/>
    <mergeCell ref="V51:W51"/>
    <mergeCell ref="Q51:R51"/>
    <mergeCell ref="U69:V69"/>
    <mergeCell ref="W69:X69"/>
    <mergeCell ref="O69:P69"/>
    <mergeCell ref="Q69:R69"/>
    <mergeCell ref="O51:P51"/>
    <mergeCell ref="T51:U51"/>
    <mergeCell ref="K69:L69"/>
    <mergeCell ref="M69:N69"/>
    <mergeCell ref="I68:J68"/>
    <mergeCell ref="M51:N51"/>
    <mergeCell ref="Q12:R12"/>
    <mergeCell ref="O14:O17"/>
    <mergeCell ref="I50:J50"/>
    <mergeCell ref="K50:N50"/>
    <mergeCell ref="O50:R50"/>
    <mergeCell ref="K12:L12"/>
    <mergeCell ref="E74:F74"/>
    <mergeCell ref="D1:H1"/>
    <mergeCell ref="D9:H9"/>
    <mergeCell ref="I11:J11"/>
    <mergeCell ref="D2:H2"/>
    <mergeCell ref="D3:H3"/>
    <mergeCell ref="D4:H4"/>
    <mergeCell ref="G69:H69"/>
    <mergeCell ref="E11:H11"/>
    <mergeCell ref="A11:D12"/>
    <mergeCell ref="D5:H5"/>
    <mergeCell ref="D6:H6"/>
    <mergeCell ref="D7:H7"/>
    <mergeCell ref="D8:H8"/>
    <mergeCell ref="A50:D51"/>
    <mergeCell ref="E69:F69"/>
    <mergeCell ref="O11:R11"/>
    <mergeCell ref="P14:P17"/>
    <mergeCell ref="Q14:Q17"/>
    <mergeCell ref="K11:N11"/>
    <mergeCell ref="K68:N68"/>
    <mergeCell ref="O68:R68"/>
    <mergeCell ref="K51:L51"/>
    <mergeCell ref="M12:N12"/>
    <mergeCell ref="O12:P12"/>
    <mergeCell ref="R14:R17"/>
  </mergeCells>
  <dataValidations count="2">
    <dataValidation type="custom" operator="greaterThanOrEqual" allowBlank="1" showInputMessage="1" showErrorMessage="1" errorTitle="Chybně zadaná cena" error="Cena je desetinné číslo větší nebo rovné 0 s tím, že nesmí obsahovat více než 3 desetinná místa." sqref="E48:H48 E53:H66">
      <formula1>IF(ISNUMBER(E48),AND(E48=ROUND(E48,3),E48&gt;=0),FALSE)</formula1>
    </dataValidation>
    <dataValidation type="custom" operator="greaterThanOrEqual" allowBlank="1" showInputMessage="1" showErrorMessage="1" errorTitle="Chybně zadaný koeficient" error="Koeficient je desetinné číslo větší než 0 s tím, že nesmí obsahovat více než 3 desetinná místa." sqref="E71:H72 E30:H47 E14:H28">
      <formula1>IF(ISNUMBER(E14),AND(E14=ROUND(E14,3),E14&gt;0),FALSE)</formula1>
    </dataValidation>
  </dataValidations>
  <pageMargins left="0.75" right="0.75" top="1" bottom="1" header="0.8" footer="0.4921259845"/>
  <pageSetup paperSize="9" scale="49" orientation="landscape" r:id="rId1"/>
  <headerFooter alignWithMargins="0">
    <oddHeader>&amp;L&amp;F&amp;C&amp;A</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53"/>
  <sheetViews>
    <sheetView topLeftCell="A2" zoomScale="80" zoomScaleNormal="80" workbookViewId="0">
      <selection activeCell="C2" sqref="C2:H2"/>
    </sheetView>
  </sheetViews>
  <sheetFormatPr defaultColWidth="15.140625" defaultRowHeight="12.75"/>
  <cols>
    <col min="1" max="1" width="22" style="114" customWidth="1"/>
    <col min="2" max="2" width="12.5703125" style="114" customWidth="1"/>
    <col min="3" max="3" width="15.140625" style="114" customWidth="1"/>
    <col min="4" max="4" width="82.5703125" style="114" customWidth="1"/>
    <col min="5" max="8" width="14.7109375" style="114" customWidth="1"/>
    <col min="9" max="10" width="12.28515625" style="115" customWidth="1"/>
    <col min="11" max="22" width="15.140625" style="115" hidden="1" customWidth="1"/>
    <col min="23" max="24" width="15.140625" style="115" customWidth="1"/>
    <col min="25" max="16384" width="15.140625" style="114"/>
  </cols>
  <sheetData>
    <row r="1" spans="1:24">
      <c r="A1" s="297" t="s">
        <v>38</v>
      </c>
      <c r="B1" s="298"/>
      <c r="C1" s="299"/>
      <c r="D1" s="299"/>
      <c r="E1" s="299"/>
      <c r="F1" s="299"/>
      <c r="G1" s="299"/>
      <c r="H1" s="299"/>
      <c r="I1" s="125"/>
      <c r="J1" s="125"/>
    </row>
    <row r="2" spans="1:24">
      <c r="A2" s="300" t="s">
        <v>39</v>
      </c>
      <c r="B2" s="301"/>
      <c r="C2" s="302" t="s">
        <v>547</v>
      </c>
      <c r="D2" s="303"/>
      <c r="E2" s="303"/>
      <c r="F2" s="303"/>
      <c r="G2" s="303"/>
      <c r="H2" s="303"/>
      <c r="I2" s="125"/>
      <c r="J2" s="125"/>
    </row>
    <row r="3" spans="1:24">
      <c r="A3" s="300" t="s">
        <v>1</v>
      </c>
      <c r="B3" s="301"/>
      <c r="C3" s="304" t="s">
        <v>241</v>
      </c>
      <c r="D3" s="303"/>
      <c r="E3" s="303"/>
      <c r="F3" s="303"/>
      <c r="G3" s="303"/>
      <c r="H3" s="303"/>
      <c r="I3" s="125"/>
      <c r="J3" s="125"/>
    </row>
    <row r="4" spans="1:24">
      <c r="A4" s="300" t="s">
        <v>2</v>
      </c>
      <c r="B4" s="301"/>
      <c r="C4" s="304" t="s">
        <v>45</v>
      </c>
      <c r="D4" s="303"/>
      <c r="E4" s="303"/>
      <c r="F4" s="303"/>
      <c r="G4" s="303"/>
      <c r="H4" s="303"/>
      <c r="I4" s="125"/>
      <c r="J4" s="125"/>
    </row>
    <row r="5" spans="1:24" ht="41.25" customHeight="1">
      <c r="A5" s="300" t="s">
        <v>46</v>
      </c>
      <c r="B5" s="301"/>
      <c r="C5" s="304" t="s">
        <v>388</v>
      </c>
      <c r="D5" s="303"/>
      <c r="E5" s="303"/>
      <c r="F5" s="303"/>
      <c r="G5" s="303"/>
      <c r="H5" s="303"/>
      <c r="I5" s="125"/>
      <c r="J5" s="125"/>
    </row>
    <row r="6" spans="1:24">
      <c r="A6" s="300" t="s">
        <v>47</v>
      </c>
      <c r="B6" s="301"/>
      <c r="C6" s="304" t="s">
        <v>48</v>
      </c>
      <c r="D6" s="303"/>
      <c r="E6" s="303"/>
      <c r="F6" s="303"/>
      <c r="G6" s="303"/>
      <c r="H6" s="303"/>
      <c r="I6" s="125"/>
      <c r="J6" s="125"/>
    </row>
    <row r="7" spans="1:24">
      <c r="A7" s="300" t="s">
        <v>49</v>
      </c>
      <c r="B7" s="301"/>
      <c r="C7" s="304" t="s">
        <v>50</v>
      </c>
      <c r="D7" s="303"/>
      <c r="E7" s="303"/>
      <c r="F7" s="303"/>
      <c r="G7" s="303"/>
      <c r="H7" s="303"/>
      <c r="I7" s="125"/>
      <c r="J7" s="125"/>
    </row>
    <row r="8" spans="1:24" ht="27" customHeight="1">
      <c r="A8" s="300" t="s">
        <v>51</v>
      </c>
      <c r="B8" s="301"/>
      <c r="C8" s="304" t="s">
        <v>52</v>
      </c>
      <c r="D8" s="303"/>
      <c r="E8" s="303"/>
      <c r="F8" s="303"/>
      <c r="G8" s="303"/>
      <c r="H8" s="303"/>
      <c r="I8" s="125"/>
      <c r="J8" s="125"/>
    </row>
    <row r="9" spans="1:24" ht="24.75" customHeight="1">
      <c r="A9" s="300" t="s">
        <v>53</v>
      </c>
      <c r="B9" s="301"/>
      <c r="C9" s="304" t="s">
        <v>6</v>
      </c>
      <c r="D9" s="303"/>
      <c r="E9" s="303"/>
      <c r="F9" s="303"/>
      <c r="G9" s="303"/>
      <c r="H9" s="303"/>
      <c r="I9" s="125"/>
      <c r="J9" s="125"/>
    </row>
    <row r="10" spans="1:24">
      <c r="A10" s="305" t="s">
        <v>40</v>
      </c>
      <c r="B10" s="306"/>
      <c r="C10" s="307" t="s">
        <v>534</v>
      </c>
      <c r="D10" s="308"/>
      <c r="E10" s="308"/>
      <c r="F10" s="308"/>
      <c r="G10" s="308"/>
      <c r="H10" s="308"/>
      <c r="I10" s="125"/>
      <c r="J10" s="125"/>
    </row>
    <row r="11" spans="1:24" ht="12.75" customHeight="1">
      <c r="A11" s="319"/>
      <c r="B11" s="320"/>
      <c r="C11" s="320"/>
      <c r="D11" s="320"/>
      <c r="E11" s="321" t="s">
        <v>54</v>
      </c>
      <c r="F11" s="322"/>
      <c r="G11" s="322"/>
      <c r="H11" s="322"/>
      <c r="I11" s="313" t="s">
        <v>246</v>
      </c>
      <c r="J11" s="314"/>
      <c r="K11" s="315"/>
      <c r="L11" s="316"/>
      <c r="M11" s="316"/>
      <c r="N11" s="316"/>
      <c r="O11" s="316"/>
      <c r="P11" s="316"/>
      <c r="Q11" s="316"/>
      <c r="R11" s="316"/>
      <c r="S11" s="316"/>
      <c r="T11" s="316"/>
      <c r="U11" s="316"/>
      <c r="V11" s="316"/>
    </row>
    <row r="12" spans="1:24" ht="12.75" customHeight="1">
      <c r="A12" s="323" t="s">
        <v>55</v>
      </c>
      <c r="B12" s="324"/>
      <c r="C12" s="324"/>
      <c r="D12" s="325"/>
      <c r="E12" s="316" t="s">
        <v>215</v>
      </c>
      <c r="F12" s="316"/>
      <c r="G12" s="316" t="s">
        <v>253</v>
      </c>
      <c r="H12" s="316"/>
      <c r="I12" s="159" t="s">
        <v>56</v>
      </c>
      <c r="J12" s="158" t="s">
        <v>253</v>
      </c>
      <c r="K12" s="315" t="s">
        <v>56</v>
      </c>
      <c r="L12" s="316"/>
      <c r="M12" s="316" t="s">
        <v>57</v>
      </c>
      <c r="N12" s="316"/>
      <c r="O12" s="316" t="s">
        <v>58</v>
      </c>
      <c r="P12" s="316"/>
      <c r="Q12" s="316" t="s">
        <v>56</v>
      </c>
      <c r="R12" s="316"/>
      <c r="S12" s="316" t="s">
        <v>57</v>
      </c>
      <c r="T12" s="316"/>
      <c r="U12" s="316" t="s">
        <v>58</v>
      </c>
      <c r="V12" s="316"/>
    </row>
    <row r="13" spans="1:24" ht="25.5">
      <c r="A13" s="155" t="s">
        <v>41</v>
      </c>
      <c r="B13" s="154" t="s">
        <v>42</v>
      </c>
      <c r="C13" s="154" t="s">
        <v>43</v>
      </c>
      <c r="D13" s="154" t="s">
        <v>59</v>
      </c>
      <c r="E13" s="150" t="s">
        <v>60</v>
      </c>
      <c r="F13" s="150" t="s">
        <v>61</v>
      </c>
      <c r="G13" s="150" t="s">
        <v>60</v>
      </c>
      <c r="H13" s="150" t="s">
        <v>61</v>
      </c>
      <c r="I13" s="153">
        <v>0.3</v>
      </c>
      <c r="J13" s="152">
        <v>0.7</v>
      </c>
      <c r="K13" s="151"/>
      <c r="L13" s="150"/>
      <c r="M13" s="150"/>
      <c r="N13" s="150"/>
      <c r="O13" s="150"/>
      <c r="P13" s="150"/>
      <c r="Q13" s="150"/>
      <c r="R13" s="150"/>
      <c r="S13" s="150"/>
      <c r="T13" s="150"/>
      <c r="U13" s="150"/>
      <c r="V13" s="150"/>
    </row>
    <row r="14" spans="1:24">
      <c r="A14" s="149" t="s">
        <v>44</v>
      </c>
      <c r="B14" s="140" t="s">
        <v>62</v>
      </c>
      <c r="C14" s="140" t="s">
        <v>63</v>
      </c>
      <c r="D14" s="148" t="s">
        <v>64</v>
      </c>
      <c r="E14" s="141">
        <v>1</v>
      </c>
      <c r="F14" s="141">
        <v>1</v>
      </c>
      <c r="G14" s="141">
        <v>1</v>
      </c>
      <c r="H14" s="141">
        <v>1</v>
      </c>
      <c r="I14" s="139">
        <v>1</v>
      </c>
      <c r="J14" s="138">
        <v>1</v>
      </c>
      <c r="K14" s="127">
        <f t="shared" ref="K14:K31" si="0">I14*E14</f>
        <v>1</v>
      </c>
      <c r="L14" s="126">
        <f t="shared" ref="L14:L31" si="1">I14*F14</f>
        <v>1</v>
      </c>
      <c r="M14" s="126">
        <f t="shared" ref="M14:M31" si="2">J14*G14</f>
        <v>1</v>
      </c>
      <c r="N14" s="126">
        <f t="shared" ref="N14:N31" si="3">J14*H14</f>
        <v>1</v>
      </c>
      <c r="O14" s="126" t="e">
        <f>#REF!*#REF!</f>
        <v>#REF!</v>
      </c>
      <c r="P14" s="126" t="e">
        <f>#REF!*#REF!</f>
        <v>#REF!</v>
      </c>
      <c r="Q14" s="146">
        <f t="shared" ref="Q14:V14" si="4">SUM(K14)</f>
        <v>1</v>
      </c>
      <c r="R14" s="146">
        <f t="shared" si="4"/>
        <v>1</v>
      </c>
      <c r="S14" s="146">
        <f t="shared" si="4"/>
        <v>1</v>
      </c>
      <c r="T14" s="146">
        <f t="shared" si="4"/>
        <v>1</v>
      </c>
      <c r="U14" s="146" t="e">
        <f t="shared" si="4"/>
        <v>#REF!</v>
      </c>
      <c r="V14" s="146" t="e">
        <f t="shared" si="4"/>
        <v>#REF!</v>
      </c>
    </row>
    <row r="15" spans="1:24">
      <c r="A15" s="309" t="s">
        <v>65</v>
      </c>
      <c r="B15" s="140" t="s">
        <v>387</v>
      </c>
      <c r="C15" s="140" t="s">
        <v>386</v>
      </c>
      <c r="D15" s="144" t="s">
        <v>386</v>
      </c>
      <c r="E15" s="93"/>
      <c r="F15" s="93"/>
      <c r="G15" s="93"/>
      <c r="H15" s="93"/>
      <c r="I15" s="139">
        <v>0.3</v>
      </c>
      <c r="J15" s="138">
        <v>0.3</v>
      </c>
      <c r="K15" s="127">
        <f t="shared" si="0"/>
        <v>0</v>
      </c>
      <c r="L15" s="126">
        <f t="shared" si="1"/>
        <v>0</v>
      </c>
      <c r="M15" s="126">
        <f t="shared" si="2"/>
        <v>0</v>
      </c>
      <c r="N15" s="126">
        <f t="shared" si="3"/>
        <v>0</v>
      </c>
      <c r="O15" s="126" t="e">
        <f>#REF!*#REF!</f>
        <v>#REF!</v>
      </c>
      <c r="P15" s="126" t="e">
        <f>#REF!*#REF!</f>
        <v>#REF!</v>
      </c>
      <c r="Q15" s="146">
        <f t="shared" ref="Q15:V15" si="5">SUM(K15:K16)</f>
        <v>0.7</v>
      </c>
      <c r="R15" s="146">
        <f t="shared" si="5"/>
        <v>0.7</v>
      </c>
      <c r="S15" s="146">
        <f t="shared" si="5"/>
        <v>0.7</v>
      </c>
      <c r="T15" s="146">
        <f t="shared" si="5"/>
        <v>0.7</v>
      </c>
      <c r="U15" s="146" t="e">
        <f t="shared" si="5"/>
        <v>#REF!</v>
      </c>
      <c r="V15" s="146" t="e">
        <f t="shared" si="5"/>
        <v>#REF!</v>
      </c>
      <c r="W15" s="147"/>
      <c r="X15" s="145"/>
    </row>
    <row r="16" spans="1:24" ht="51">
      <c r="A16" s="310"/>
      <c r="B16" s="140" t="s">
        <v>66</v>
      </c>
      <c r="C16" s="140" t="s">
        <v>67</v>
      </c>
      <c r="D16" s="144" t="s">
        <v>174</v>
      </c>
      <c r="E16" s="141">
        <v>1</v>
      </c>
      <c r="F16" s="141">
        <v>1</v>
      </c>
      <c r="G16" s="141">
        <v>1</v>
      </c>
      <c r="H16" s="141">
        <v>1</v>
      </c>
      <c r="I16" s="139">
        <v>0.7</v>
      </c>
      <c r="J16" s="138">
        <v>0.7</v>
      </c>
      <c r="K16" s="127">
        <f t="shared" si="0"/>
        <v>0.7</v>
      </c>
      <c r="L16" s="126">
        <f t="shared" si="1"/>
        <v>0.7</v>
      </c>
      <c r="M16" s="126">
        <f t="shared" si="2"/>
        <v>0.7</v>
      </c>
      <c r="N16" s="126">
        <f t="shared" si="3"/>
        <v>0.7</v>
      </c>
      <c r="O16" s="126" t="e">
        <f>#REF!*#REF!</f>
        <v>#REF!</v>
      </c>
      <c r="P16" s="126" t="e">
        <f>#REF!*#REF!</f>
        <v>#REF!</v>
      </c>
      <c r="Q16" s="146"/>
      <c r="R16" s="146"/>
      <c r="S16" s="146"/>
      <c r="T16" s="146"/>
      <c r="U16" s="146"/>
      <c r="V16" s="146"/>
      <c r="W16" s="145"/>
      <c r="X16" s="145"/>
    </row>
    <row r="17" spans="1:24" ht="25.5">
      <c r="A17" s="309" t="s">
        <v>68</v>
      </c>
      <c r="B17" s="140" t="s">
        <v>355</v>
      </c>
      <c r="C17" s="140" t="s">
        <v>385</v>
      </c>
      <c r="D17" s="144" t="s">
        <v>384</v>
      </c>
      <c r="E17" s="141">
        <v>1</v>
      </c>
      <c r="F17" s="141">
        <v>1</v>
      </c>
      <c r="G17" s="141">
        <v>1</v>
      </c>
      <c r="H17" s="141">
        <v>1</v>
      </c>
      <c r="I17" s="139">
        <v>0.72</v>
      </c>
      <c r="J17" s="138">
        <v>0.72</v>
      </c>
      <c r="K17" s="127">
        <f t="shared" si="0"/>
        <v>0.72</v>
      </c>
      <c r="L17" s="126">
        <f t="shared" si="1"/>
        <v>0.72</v>
      </c>
      <c r="M17" s="126">
        <f t="shared" si="2"/>
        <v>0.72</v>
      </c>
      <c r="N17" s="126">
        <f t="shared" si="3"/>
        <v>0.72</v>
      </c>
      <c r="O17" s="126" t="e">
        <f>#REF!*#REF!</f>
        <v>#REF!</v>
      </c>
      <c r="P17" s="126" t="e">
        <f>#REF!*#REF!</f>
        <v>#REF!</v>
      </c>
      <c r="Q17" s="126">
        <f t="shared" ref="Q17:V17" si="6">SUM(K17:K20)</f>
        <v>0.72</v>
      </c>
      <c r="R17" s="126">
        <f t="shared" si="6"/>
        <v>0.72</v>
      </c>
      <c r="S17" s="126">
        <f t="shared" si="6"/>
        <v>0.72</v>
      </c>
      <c r="T17" s="126">
        <f t="shared" si="6"/>
        <v>0.72</v>
      </c>
      <c r="U17" s="126" t="e">
        <f t="shared" si="6"/>
        <v>#REF!</v>
      </c>
      <c r="V17" s="126" t="e">
        <f t="shared" si="6"/>
        <v>#REF!</v>
      </c>
      <c r="W17" s="119"/>
      <c r="X17" s="119"/>
    </row>
    <row r="18" spans="1:24" ht="25.5">
      <c r="A18" s="317"/>
      <c r="B18" s="140" t="s">
        <v>69</v>
      </c>
      <c r="C18" s="140" t="s">
        <v>70</v>
      </c>
      <c r="D18" s="140" t="s">
        <v>71</v>
      </c>
      <c r="E18" s="93"/>
      <c r="F18" s="93"/>
      <c r="G18" s="93"/>
      <c r="H18" s="93"/>
      <c r="I18" s="139">
        <v>0.12</v>
      </c>
      <c r="J18" s="138">
        <v>0.12</v>
      </c>
      <c r="K18" s="127">
        <f t="shared" si="0"/>
        <v>0</v>
      </c>
      <c r="L18" s="126">
        <f t="shared" si="1"/>
        <v>0</v>
      </c>
      <c r="M18" s="126">
        <f t="shared" si="2"/>
        <v>0</v>
      </c>
      <c r="N18" s="126">
        <f t="shared" si="3"/>
        <v>0</v>
      </c>
      <c r="O18" s="126" t="e">
        <f>#REF!*#REF!</f>
        <v>#REF!</v>
      </c>
      <c r="P18" s="126" t="e">
        <f>#REF!*#REF!</f>
        <v>#REF!</v>
      </c>
      <c r="Q18" s="126"/>
      <c r="R18" s="126"/>
      <c r="S18" s="126"/>
      <c r="T18" s="126"/>
      <c r="U18" s="126"/>
      <c r="V18" s="126"/>
      <c r="W18" s="119"/>
      <c r="X18" s="119"/>
    </row>
    <row r="19" spans="1:24" ht="25.5">
      <c r="A19" s="317"/>
      <c r="B19" s="140" t="s">
        <v>72</v>
      </c>
      <c r="C19" s="140" t="s">
        <v>73</v>
      </c>
      <c r="D19" s="140" t="s">
        <v>74</v>
      </c>
      <c r="E19" s="93"/>
      <c r="F19" s="93"/>
      <c r="G19" s="93"/>
      <c r="H19" s="93"/>
      <c r="I19" s="139">
        <v>0.1</v>
      </c>
      <c r="J19" s="138">
        <v>0.1</v>
      </c>
      <c r="K19" s="127">
        <f t="shared" si="0"/>
        <v>0</v>
      </c>
      <c r="L19" s="126">
        <f t="shared" si="1"/>
        <v>0</v>
      </c>
      <c r="M19" s="126">
        <f t="shared" si="2"/>
        <v>0</v>
      </c>
      <c r="N19" s="126">
        <f t="shared" si="3"/>
        <v>0</v>
      </c>
      <c r="O19" s="126" t="e">
        <f>#REF!*#REF!</f>
        <v>#REF!</v>
      </c>
      <c r="P19" s="126" t="e">
        <f>#REF!*#REF!</f>
        <v>#REF!</v>
      </c>
      <c r="Q19" s="126"/>
      <c r="R19" s="126"/>
      <c r="S19" s="126"/>
      <c r="T19" s="126"/>
      <c r="U19" s="126"/>
      <c r="V19" s="126"/>
      <c r="W19" s="119"/>
      <c r="X19" s="119"/>
    </row>
    <row r="20" spans="1:24" ht="38.25">
      <c r="A20" s="310"/>
      <c r="B20" s="140" t="s">
        <v>75</v>
      </c>
      <c r="C20" s="140" t="s">
        <v>76</v>
      </c>
      <c r="D20" s="140" t="s">
        <v>77</v>
      </c>
      <c r="E20" s="93"/>
      <c r="F20" s="93"/>
      <c r="G20" s="93"/>
      <c r="H20" s="93"/>
      <c r="I20" s="139">
        <v>0.06</v>
      </c>
      <c r="J20" s="138">
        <v>0.06</v>
      </c>
      <c r="K20" s="127">
        <f t="shared" si="0"/>
        <v>0</v>
      </c>
      <c r="L20" s="126">
        <f t="shared" si="1"/>
        <v>0</v>
      </c>
      <c r="M20" s="126">
        <f t="shared" si="2"/>
        <v>0</v>
      </c>
      <c r="N20" s="126">
        <f t="shared" si="3"/>
        <v>0</v>
      </c>
      <c r="O20" s="126" t="e">
        <f>#REF!*#REF!</f>
        <v>#REF!</v>
      </c>
      <c r="P20" s="126" t="e">
        <f>#REF!*#REF!</f>
        <v>#REF!</v>
      </c>
      <c r="Q20" s="126"/>
      <c r="R20" s="126"/>
      <c r="S20" s="126"/>
      <c r="T20" s="126"/>
      <c r="U20" s="126"/>
      <c r="V20" s="126"/>
    </row>
    <row r="21" spans="1:24">
      <c r="A21" s="309" t="s">
        <v>78</v>
      </c>
      <c r="B21" s="140" t="s">
        <v>165</v>
      </c>
      <c r="C21" s="140" t="s">
        <v>383</v>
      </c>
      <c r="D21" s="140" t="s">
        <v>383</v>
      </c>
      <c r="E21" s="93"/>
      <c r="F21" s="93"/>
      <c r="G21" s="93"/>
      <c r="H21" s="93"/>
      <c r="I21" s="139">
        <v>0.3</v>
      </c>
      <c r="J21" s="138">
        <v>0.3</v>
      </c>
      <c r="K21" s="127">
        <f t="shared" si="0"/>
        <v>0</v>
      </c>
      <c r="L21" s="126">
        <f t="shared" si="1"/>
        <v>0</v>
      </c>
      <c r="M21" s="126">
        <f t="shared" si="2"/>
        <v>0</v>
      </c>
      <c r="N21" s="126">
        <f t="shared" si="3"/>
        <v>0</v>
      </c>
      <c r="O21" s="126" t="e">
        <f>#REF!*#REF!</f>
        <v>#REF!</v>
      </c>
      <c r="P21" s="126" t="e">
        <f>#REF!*#REF!</f>
        <v>#REF!</v>
      </c>
      <c r="Q21" s="142">
        <f t="shared" ref="Q21:V21" si="7">SUM(K21:K22)</f>
        <v>0.7</v>
      </c>
      <c r="R21" s="142">
        <f t="shared" si="7"/>
        <v>0.7</v>
      </c>
      <c r="S21" s="142">
        <f t="shared" si="7"/>
        <v>0.7</v>
      </c>
      <c r="T21" s="142">
        <f t="shared" si="7"/>
        <v>0.7</v>
      </c>
      <c r="U21" s="142" t="e">
        <f t="shared" si="7"/>
        <v>#REF!</v>
      </c>
      <c r="V21" s="142" t="e">
        <f t="shared" si="7"/>
        <v>#REF!</v>
      </c>
    </row>
    <row r="22" spans="1:24">
      <c r="A22" s="310"/>
      <c r="B22" s="140" t="s">
        <v>79</v>
      </c>
      <c r="C22" s="143">
        <v>0.99</v>
      </c>
      <c r="D22" s="140" t="s">
        <v>382</v>
      </c>
      <c r="E22" s="141">
        <v>1</v>
      </c>
      <c r="F22" s="141">
        <v>1</v>
      </c>
      <c r="G22" s="141">
        <v>1</v>
      </c>
      <c r="H22" s="141">
        <v>1</v>
      </c>
      <c r="I22" s="139">
        <v>0.7</v>
      </c>
      <c r="J22" s="138">
        <v>0.7</v>
      </c>
      <c r="K22" s="127">
        <f t="shared" si="0"/>
        <v>0.7</v>
      </c>
      <c r="L22" s="126">
        <f t="shared" si="1"/>
        <v>0.7</v>
      </c>
      <c r="M22" s="126">
        <f t="shared" si="2"/>
        <v>0.7</v>
      </c>
      <c r="N22" s="126">
        <f t="shared" si="3"/>
        <v>0.7</v>
      </c>
      <c r="O22" s="126" t="e">
        <f>#REF!*#REF!</f>
        <v>#REF!</v>
      </c>
      <c r="P22" s="126" t="e">
        <f>#REF!*#REF!</f>
        <v>#REF!</v>
      </c>
      <c r="Q22" s="142"/>
      <c r="R22" s="142"/>
      <c r="S22" s="142"/>
      <c r="T22" s="142"/>
      <c r="U22" s="142"/>
      <c r="V22" s="142"/>
    </row>
    <row r="23" spans="1:24">
      <c r="A23" s="318" t="s">
        <v>80</v>
      </c>
      <c r="B23" s="140" t="s">
        <v>81</v>
      </c>
      <c r="C23" s="140" t="s">
        <v>82</v>
      </c>
      <c r="D23" s="140" t="s">
        <v>381</v>
      </c>
      <c r="E23" s="93"/>
      <c r="F23" s="93"/>
      <c r="G23" s="93"/>
      <c r="H23" s="93"/>
      <c r="I23" s="139">
        <v>0.01</v>
      </c>
      <c r="J23" s="138">
        <v>0.01</v>
      </c>
      <c r="K23" s="127">
        <f t="shared" si="0"/>
        <v>0</v>
      </c>
      <c r="L23" s="126">
        <f t="shared" si="1"/>
        <v>0</v>
      </c>
      <c r="M23" s="126">
        <f t="shared" si="2"/>
        <v>0</v>
      </c>
      <c r="N23" s="126">
        <f t="shared" si="3"/>
        <v>0</v>
      </c>
      <c r="O23" s="126" t="e">
        <f>#REF!*#REF!</f>
        <v>#REF!</v>
      </c>
      <c r="P23" s="126" t="e">
        <f>#REF!*#REF!</f>
        <v>#REF!</v>
      </c>
      <c r="Q23" s="126">
        <f t="shared" ref="Q23:V23" si="8">SUM(K23:K30)</f>
        <v>0.6</v>
      </c>
      <c r="R23" s="126">
        <f t="shared" si="8"/>
        <v>0.6</v>
      </c>
      <c r="S23" s="126">
        <f t="shared" si="8"/>
        <v>0.6</v>
      </c>
      <c r="T23" s="126">
        <f t="shared" si="8"/>
        <v>0.6</v>
      </c>
      <c r="U23" s="126" t="e">
        <f t="shared" si="8"/>
        <v>#REF!</v>
      </c>
      <c r="V23" s="126" t="e">
        <f t="shared" si="8"/>
        <v>#REF!</v>
      </c>
    </row>
    <row r="24" spans="1:24">
      <c r="A24" s="318"/>
      <c r="B24" s="140" t="s">
        <v>380</v>
      </c>
      <c r="C24" s="140" t="s">
        <v>379</v>
      </c>
      <c r="D24" s="140" t="s">
        <v>378</v>
      </c>
      <c r="E24" s="93"/>
      <c r="F24" s="93"/>
      <c r="G24" s="93"/>
      <c r="H24" s="93"/>
      <c r="I24" s="139">
        <v>0.01</v>
      </c>
      <c r="J24" s="138">
        <v>0.01</v>
      </c>
      <c r="K24" s="127">
        <f t="shared" si="0"/>
        <v>0</v>
      </c>
      <c r="L24" s="126">
        <f t="shared" si="1"/>
        <v>0</v>
      </c>
      <c r="M24" s="126">
        <f t="shared" si="2"/>
        <v>0</v>
      </c>
      <c r="N24" s="126">
        <f t="shared" si="3"/>
        <v>0</v>
      </c>
      <c r="O24" s="126" t="e">
        <f>#REF!*#REF!</f>
        <v>#REF!</v>
      </c>
      <c r="P24" s="126" t="e">
        <f>#REF!*#REF!</f>
        <v>#REF!</v>
      </c>
      <c r="Q24" s="126"/>
      <c r="R24" s="126"/>
      <c r="S24" s="126"/>
      <c r="T24" s="126"/>
      <c r="U24" s="126"/>
      <c r="V24" s="126"/>
    </row>
    <row r="25" spans="1:24">
      <c r="A25" s="318"/>
      <c r="B25" s="140" t="s">
        <v>83</v>
      </c>
      <c r="C25" s="140" t="s">
        <v>84</v>
      </c>
      <c r="D25" s="140" t="s">
        <v>377</v>
      </c>
      <c r="E25" s="141">
        <v>1</v>
      </c>
      <c r="F25" s="141">
        <v>1</v>
      </c>
      <c r="G25" s="141">
        <v>1</v>
      </c>
      <c r="H25" s="141">
        <v>1</v>
      </c>
      <c r="I25" s="139">
        <v>0.6</v>
      </c>
      <c r="J25" s="138">
        <v>0.6</v>
      </c>
      <c r="K25" s="127">
        <f t="shared" si="0"/>
        <v>0.6</v>
      </c>
      <c r="L25" s="126">
        <f t="shared" si="1"/>
        <v>0.6</v>
      </c>
      <c r="M25" s="126">
        <f t="shared" si="2"/>
        <v>0.6</v>
      </c>
      <c r="N25" s="126">
        <f t="shared" si="3"/>
        <v>0.6</v>
      </c>
      <c r="O25" s="126" t="e">
        <f>#REF!*#REF!</f>
        <v>#REF!</v>
      </c>
      <c r="P25" s="126" t="e">
        <f>#REF!*#REF!</f>
        <v>#REF!</v>
      </c>
      <c r="Q25" s="126"/>
      <c r="R25" s="126"/>
      <c r="S25" s="126"/>
      <c r="T25" s="126"/>
      <c r="U25" s="126"/>
      <c r="V25" s="126"/>
    </row>
    <row r="26" spans="1:24">
      <c r="A26" s="318"/>
      <c r="B26" s="140" t="s">
        <v>85</v>
      </c>
      <c r="C26" s="140" t="s">
        <v>86</v>
      </c>
      <c r="D26" s="140" t="s">
        <v>376</v>
      </c>
      <c r="E26" s="93"/>
      <c r="F26" s="93"/>
      <c r="G26" s="93"/>
      <c r="H26" s="93"/>
      <c r="I26" s="139">
        <v>0.1</v>
      </c>
      <c r="J26" s="138">
        <v>0.1</v>
      </c>
      <c r="K26" s="127">
        <f t="shared" si="0"/>
        <v>0</v>
      </c>
      <c r="L26" s="126">
        <f t="shared" si="1"/>
        <v>0</v>
      </c>
      <c r="M26" s="126">
        <f t="shared" si="2"/>
        <v>0</v>
      </c>
      <c r="N26" s="126">
        <f t="shared" si="3"/>
        <v>0</v>
      </c>
      <c r="O26" s="126" t="e">
        <f>#REF!*#REF!</f>
        <v>#REF!</v>
      </c>
      <c r="P26" s="126" t="e">
        <f>#REF!*#REF!</f>
        <v>#REF!</v>
      </c>
      <c r="Q26" s="126"/>
      <c r="R26" s="126"/>
      <c r="S26" s="126"/>
      <c r="T26" s="126"/>
      <c r="U26" s="126"/>
      <c r="V26" s="126"/>
    </row>
    <row r="27" spans="1:24">
      <c r="A27" s="318"/>
      <c r="B27" s="140" t="s">
        <v>375</v>
      </c>
      <c r="C27" s="140" t="s">
        <v>374</v>
      </c>
      <c r="D27" s="140" t="s">
        <v>373</v>
      </c>
      <c r="E27" s="93"/>
      <c r="F27" s="93"/>
      <c r="G27" s="93"/>
      <c r="H27" s="93"/>
      <c r="I27" s="139">
        <v>0.2</v>
      </c>
      <c r="J27" s="138">
        <v>0.2</v>
      </c>
      <c r="K27" s="127">
        <f t="shared" si="0"/>
        <v>0</v>
      </c>
      <c r="L27" s="126">
        <f t="shared" si="1"/>
        <v>0</v>
      </c>
      <c r="M27" s="126">
        <f t="shared" si="2"/>
        <v>0</v>
      </c>
      <c r="N27" s="126">
        <f t="shared" si="3"/>
        <v>0</v>
      </c>
      <c r="O27" s="126" t="e">
        <f>#REF!*#REF!</f>
        <v>#REF!</v>
      </c>
      <c r="P27" s="126" t="e">
        <f>#REF!*#REF!</f>
        <v>#REF!</v>
      </c>
      <c r="Q27" s="126"/>
      <c r="R27" s="126"/>
      <c r="S27" s="126"/>
      <c r="T27" s="126"/>
      <c r="U27" s="126"/>
      <c r="V27" s="126"/>
    </row>
    <row r="28" spans="1:24">
      <c r="A28" s="318"/>
      <c r="B28" s="140" t="s">
        <v>87</v>
      </c>
      <c r="C28" s="140" t="s">
        <v>88</v>
      </c>
      <c r="D28" s="140" t="s">
        <v>372</v>
      </c>
      <c r="E28" s="93"/>
      <c r="F28" s="93"/>
      <c r="G28" s="93"/>
      <c r="H28" s="93"/>
      <c r="I28" s="139">
        <v>0.01</v>
      </c>
      <c r="J28" s="138">
        <v>0.01</v>
      </c>
      <c r="K28" s="127">
        <f t="shared" si="0"/>
        <v>0</v>
      </c>
      <c r="L28" s="126">
        <f t="shared" si="1"/>
        <v>0</v>
      </c>
      <c r="M28" s="126">
        <f t="shared" si="2"/>
        <v>0</v>
      </c>
      <c r="N28" s="126">
        <f t="shared" si="3"/>
        <v>0</v>
      </c>
      <c r="O28" s="126" t="e">
        <f>#REF!*#REF!</f>
        <v>#REF!</v>
      </c>
      <c r="P28" s="126" t="e">
        <f>#REF!*#REF!</f>
        <v>#REF!</v>
      </c>
      <c r="Q28" s="126"/>
      <c r="R28" s="126"/>
      <c r="S28" s="126"/>
      <c r="T28" s="126"/>
      <c r="U28" s="126"/>
      <c r="V28" s="126"/>
    </row>
    <row r="29" spans="1:24">
      <c r="A29" s="318"/>
      <c r="B29" s="140" t="s">
        <v>371</v>
      </c>
      <c r="C29" s="140" t="s">
        <v>370</v>
      </c>
      <c r="D29" s="140" t="s">
        <v>369</v>
      </c>
      <c r="E29" s="93"/>
      <c r="F29" s="93"/>
      <c r="G29" s="93"/>
      <c r="H29" s="93"/>
      <c r="I29" s="139">
        <v>0.05</v>
      </c>
      <c r="J29" s="138">
        <v>0.05</v>
      </c>
      <c r="K29" s="127">
        <f t="shared" si="0"/>
        <v>0</v>
      </c>
      <c r="L29" s="126">
        <f t="shared" si="1"/>
        <v>0</v>
      </c>
      <c r="M29" s="126">
        <f t="shared" si="2"/>
        <v>0</v>
      </c>
      <c r="N29" s="126">
        <f t="shared" si="3"/>
        <v>0</v>
      </c>
      <c r="O29" s="126" t="e">
        <f>#REF!*#REF!</f>
        <v>#REF!</v>
      </c>
      <c r="P29" s="126" t="e">
        <f>#REF!*#REF!</f>
        <v>#REF!</v>
      </c>
      <c r="Q29" s="126"/>
      <c r="R29" s="126"/>
      <c r="S29" s="126"/>
      <c r="T29" s="126"/>
      <c r="U29" s="126"/>
      <c r="V29" s="126"/>
      <c r="W29" s="125"/>
      <c r="X29" s="125"/>
    </row>
    <row r="30" spans="1:24">
      <c r="A30" s="309"/>
      <c r="B30" s="137" t="s">
        <v>368</v>
      </c>
      <c r="C30" s="137" t="s">
        <v>367</v>
      </c>
      <c r="D30" s="137" t="s">
        <v>366</v>
      </c>
      <c r="E30" s="136"/>
      <c r="F30" s="136"/>
      <c r="G30" s="136"/>
      <c r="H30" s="136"/>
      <c r="I30" s="135">
        <v>0.02</v>
      </c>
      <c r="J30" s="134">
        <v>0.02</v>
      </c>
      <c r="K30" s="127">
        <f t="shared" si="0"/>
        <v>0</v>
      </c>
      <c r="L30" s="126">
        <f t="shared" si="1"/>
        <v>0</v>
      </c>
      <c r="M30" s="126">
        <f t="shared" si="2"/>
        <v>0</v>
      </c>
      <c r="N30" s="126">
        <f t="shared" si="3"/>
        <v>0</v>
      </c>
      <c r="O30" s="126" t="e">
        <f>#REF!*#REF!</f>
        <v>#REF!</v>
      </c>
      <c r="P30" s="126" t="e">
        <f>#REF!*#REF!</f>
        <v>#REF!</v>
      </c>
      <c r="Q30" s="126"/>
      <c r="R30" s="126"/>
      <c r="S30" s="126"/>
      <c r="T30" s="126"/>
      <c r="U30" s="126"/>
      <c r="V30" s="126"/>
    </row>
    <row r="31" spans="1:24" ht="25.5">
      <c r="A31" s="133" t="s">
        <v>89</v>
      </c>
      <c r="B31" s="131" t="s">
        <v>90</v>
      </c>
      <c r="C31" s="132" t="s">
        <v>365</v>
      </c>
      <c r="D31" s="131" t="s">
        <v>364</v>
      </c>
      <c r="E31" s="130">
        <v>1</v>
      </c>
      <c r="F31" s="130">
        <v>1</v>
      </c>
      <c r="G31" s="130">
        <v>1</v>
      </c>
      <c r="H31" s="130">
        <v>1</v>
      </c>
      <c r="I31" s="129">
        <v>1</v>
      </c>
      <c r="J31" s="128">
        <v>1</v>
      </c>
      <c r="K31" s="127">
        <f t="shared" si="0"/>
        <v>1</v>
      </c>
      <c r="L31" s="126">
        <f t="shared" si="1"/>
        <v>1</v>
      </c>
      <c r="M31" s="126">
        <f t="shared" si="2"/>
        <v>1</v>
      </c>
      <c r="N31" s="126">
        <f t="shared" si="3"/>
        <v>1</v>
      </c>
      <c r="O31" s="126" t="e">
        <f>#REF!*#REF!</f>
        <v>#REF!</v>
      </c>
      <c r="P31" s="126" t="e">
        <f>#REF!*#REF!</f>
        <v>#REF!</v>
      </c>
      <c r="Q31" s="126">
        <f t="shared" ref="Q31:V31" si="9">SUM(K31)</f>
        <v>1</v>
      </c>
      <c r="R31" s="126">
        <f t="shared" si="9"/>
        <v>1</v>
      </c>
      <c r="S31" s="126">
        <f t="shared" si="9"/>
        <v>1</v>
      </c>
      <c r="T31" s="126">
        <f t="shared" si="9"/>
        <v>1</v>
      </c>
      <c r="U31" s="126" t="e">
        <f t="shared" si="9"/>
        <v>#REF!</v>
      </c>
      <c r="V31" s="126" t="e">
        <f t="shared" si="9"/>
        <v>#REF!</v>
      </c>
      <c r="W31" s="119"/>
      <c r="X31" s="119"/>
    </row>
    <row r="32" spans="1:24" ht="25.5">
      <c r="A32" s="125"/>
      <c r="B32" s="125"/>
      <c r="C32" s="125"/>
      <c r="D32" s="124" t="s">
        <v>91</v>
      </c>
      <c r="E32" s="123"/>
      <c r="F32" s="123"/>
      <c r="G32" s="123"/>
      <c r="H32" s="123"/>
    </row>
    <row r="33" spans="1:12" s="119" customFormat="1" ht="15.75" customHeight="1" thickBot="1">
      <c r="A33" s="121"/>
      <c r="B33" s="121"/>
      <c r="C33" s="121"/>
      <c r="D33" s="121"/>
      <c r="E33" s="120"/>
      <c r="F33" s="120"/>
      <c r="G33" s="120"/>
      <c r="H33" s="120"/>
      <c r="I33" s="120"/>
      <c r="J33" s="120"/>
    </row>
    <row r="34" spans="1:12" ht="14.25" customHeight="1" thickBot="1">
      <c r="A34" s="115"/>
      <c r="B34" s="115"/>
      <c r="C34" s="115"/>
      <c r="D34" s="38" t="s">
        <v>249</v>
      </c>
      <c r="E34" s="311">
        <f>ROUND(SUM(E42:H42),3)</f>
        <v>0</v>
      </c>
      <c r="F34" s="312"/>
      <c r="G34" s="117"/>
      <c r="H34" s="115"/>
    </row>
    <row r="35" spans="1:12" ht="4.5" customHeight="1">
      <c r="A35" s="115"/>
      <c r="B35" s="115"/>
      <c r="C35" s="115"/>
      <c r="D35" s="115"/>
      <c r="E35" s="115"/>
      <c r="F35" s="115"/>
      <c r="G35" s="117"/>
      <c r="H35" s="115"/>
    </row>
    <row r="36" spans="1:12" ht="25.5">
      <c r="A36" s="115"/>
      <c r="B36" s="115"/>
      <c r="C36" s="115"/>
      <c r="D36" s="115" t="s">
        <v>248</v>
      </c>
      <c r="E36" s="115"/>
      <c r="F36" s="115"/>
      <c r="G36" s="117"/>
      <c r="H36" s="122"/>
    </row>
    <row r="37" spans="1:12">
      <c r="A37" s="115"/>
      <c r="B37" s="115"/>
      <c r="C37" s="115"/>
      <c r="D37" s="115"/>
      <c r="E37" s="115"/>
      <c r="F37" s="115"/>
      <c r="G37" s="115"/>
      <c r="H37" s="115"/>
    </row>
    <row r="38" spans="1:12" s="119" customFormat="1" ht="25.5" hidden="1" customHeight="1">
      <c r="A38" s="121"/>
      <c r="B38" s="121"/>
      <c r="C38" s="121"/>
      <c r="D38" s="121" t="s">
        <v>173</v>
      </c>
      <c r="E38" s="120">
        <v>12</v>
      </c>
      <c r="F38" s="120"/>
      <c r="G38" s="120">
        <v>18</v>
      </c>
      <c r="H38" s="120"/>
      <c r="I38" s="121"/>
      <c r="J38" s="120"/>
      <c r="K38" s="120"/>
      <c r="L38" s="120"/>
    </row>
    <row r="39" spans="1:12" ht="25.5" hidden="1" customHeight="1">
      <c r="A39" s="115"/>
      <c r="B39" s="115"/>
      <c r="C39" s="117"/>
      <c r="D39" s="117" t="s">
        <v>170</v>
      </c>
      <c r="E39" s="118">
        <f>PRODUCT(Q$14:Q31)</f>
        <v>0.21168000000000001</v>
      </c>
      <c r="F39" s="118">
        <f>PRODUCT(R$14:R31)</f>
        <v>0.21168000000000001</v>
      </c>
      <c r="G39" s="118">
        <f>PRODUCT(S$14:S31)</f>
        <v>0.21168000000000001</v>
      </c>
      <c r="H39" s="118">
        <f>PRODUCT(T$14:T31)</f>
        <v>0.21168000000000001</v>
      </c>
    </row>
    <row r="40" spans="1:12" ht="25.5" hidden="1" customHeight="1">
      <c r="A40" s="115"/>
      <c r="B40" s="115"/>
      <c r="C40" s="115"/>
      <c r="D40" s="117" t="s">
        <v>169</v>
      </c>
      <c r="E40" s="118">
        <f>E39*I$13</f>
        <v>6.3504000000000005E-2</v>
      </c>
      <c r="F40" s="118">
        <f>F39*I$13</f>
        <v>6.3504000000000005E-2</v>
      </c>
      <c r="G40" s="118">
        <f>G39*J$13</f>
        <v>0.148176</v>
      </c>
      <c r="H40" s="118">
        <f>H39*J$13</f>
        <v>0.148176</v>
      </c>
    </row>
    <row r="41" spans="1:12" ht="25.5" hidden="1" customHeight="1">
      <c r="A41" s="115"/>
      <c r="B41" s="115"/>
      <c r="C41" s="117"/>
      <c r="D41" s="117" t="s">
        <v>171</v>
      </c>
      <c r="E41" s="118">
        <f>E40*E32</f>
        <v>0</v>
      </c>
      <c r="F41" s="118">
        <f>F40*F32</f>
        <v>0</v>
      </c>
      <c r="G41" s="118">
        <f>G40*G32</f>
        <v>0</v>
      </c>
      <c r="H41" s="118">
        <f>H40*H32</f>
        <v>0</v>
      </c>
    </row>
    <row r="42" spans="1:12" ht="25.5" hidden="1" customHeight="1">
      <c r="A42" s="115"/>
      <c r="B42" s="115"/>
      <c r="C42" s="117"/>
      <c r="D42" s="117" t="s">
        <v>172</v>
      </c>
      <c r="E42" s="118">
        <f>(E41*E38+F41)/E38</f>
        <v>0</v>
      </c>
      <c r="F42" s="115"/>
      <c r="G42" s="118">
        <f>(G41*G38+H41)/G38</f>
        <v>0</v>
      </c>
      <c r="H42" s="115"/>
    </row>
    <row r="43" spans="1:12" ht="25.5" customHeight="1">
      <c r="A43" s="115"/>
      <c r="B43" s="115"/>
      <c r="C43" s="117"/>
      <c r="D43" s="115"/>
      <c r="E43" s="115"/>
      <c r="F43" s="115"/>
      <c r="G43" s="115"/>
      <c r="H43" s="115"/>
    </row>
    <row r="44" spans="1:12">
      <c r="A44" s="115"/>
      <c r="B44" s="115"/>
      <c r="C44" s="115"/>
      <c r="D44" s="116"/>
      <c r="E44" s="115"/>
      <c r="F44" s="115"/>
      <c r="G44" s="115"/>
      <c r="H44" s="115"/>
    </row>
    <row r="45" spans="1:12">
      <c r="A45" s="115"/>
      <c r="B45" s="115"/>
      <c r="C45" s="115"/>
      <c r="D45" s="115"/>
      <c r="E45" s="115"/>
      <c r="F45" s="115"/>
      <c r="G45" s="115"/>
      <c r="H45" s="115"/>
    </row>
    <row r="46" spans="1:12">
      <c r="A46" s="115"/>
      <c r="B46" s="115"/>
      <c r="C46" s="115"/>
      <c r="D46" s="115"/>
      <c r="E46" s="115"/>
      <c r="F46" s="115"/>
      <c r="G46" s="115"/>
      <c r="H46" s="115"/>
    </row>
    <row r="47" spans="1:12">
      <c r="A47" s="115"/>
      <c r="B47" s="115"/>
      <c r="C47" s="115"/>
      <c r="D47" s="115"/>
      <c r="E47" s="115"/>
      <c r="F47" s="115"/>
      <c r="G47" s="115"/>
      <c r="H47" s="115"/>
    </row>
    <row r="48" spans="1:12">
      <c r="A48" s="115"/>
      <c r="B48" s="115"/>
      <c r="C48" s="115"/>
      <c r="D48" s="115"/>
      <c r="E48" s="115"/>
      <c r="F48" s="115"/>
      <c r="G48" s="115"/>
      <c r="H48" s="115"/>
    </row>
    <row r="49" s="115" customFormat="1"/>
    <row r="50" s="115" customFormat="1"/>
    <row r="51" s="115" customFormat="1"/>
    <row r="52" s="115" customFormat="1"/>
    <row r="53" s="115" customFormat="1"/>
  </sheetData>
  <sheetProtection selectLockedCells="1"/>
  <mergeCells count="39">
    <mergeCell ref="Q11:V11"/>
    <mergeCell ref="K12:L12"/>
    <mergeCell ref="M12:N12"/>
    <mergeCell ref="O12:P12"/>
    <mergeCell ref="Q12:R12"/>
    <mergeCell ref="S12:T12"/>
    <mergeCell ref="U12:V12"/>
    <mergeCell ref="A15:A16"/>
    <mergeCell ref="E34:F34"/>
    <mergeCell ref="I11:J11"/>
    <mergeCell ref="K11:P11"/>
    <mergeCell ref="A21:A22"/>
    <mergeCell ref="A17:A20"/>
    <mergeCell ref="A23:A30"/>
    <mergeCell ref="A11:D11"/>
    <mergeCell ref="E11:H11"/>
    <mergeCell ref="A12:D12"/>
    <mergeCell ref="E12:F12"/>
    <mergeCell ref="G12:H12"/>
    <mergeCell ref="A10:B10"/>
    <mergeCell ref="C10:H10"/>
    <mergeCell ref="A6:B6"/>
    <mergeCell ref="C6:H6"/>
    <mergeCell ref="A3:B3"/>
    <mergeCell ref="C3:H3"/>
    <mergeCell ref="A4:B4"/>
    <mergeCell ref="C4:H4"/>
    <mergeCell ref="A7:B7"/>
    <mergeCell ref="C7:H7"/>
    <mergeCell ref="A8:B8"/>
    <mergeCell ref="C8:H8"/>
    <mergeCell ref="A9:B9"/>
    <mergeCell ref="C9:H9"/>
    <mergeCell ref="A1:B1"/>
    <mergeCell ref="C1:H1"/>
    <mergeCell ref="A2:B2"/>
    <mergeCell ref="C2:H2"/>
    <mergeCell ref="A5:B5"/>
    <mergeCell ref="C5:H5"/>
  </mergeCells>
  <dataValidations count="2">
    <dataValidation type="custom" operator="greaterThanOrEqual" allowBlank="1" showInputMessage="1" showErrorMessage="1" errorTitle="Chybně zadaný koeficient" error="Koeficient je desetinné číslo větší než 0 s tím, že nesmí obsahovat více než 3 desetinná místa." sqref="E26:H30 E15:H15 E23:H24 E18:H21">
      <formula1>IF(ISNUMBER(E15),AND(E15=ROUND(E15,3),E15&gt;0),FALSE)</formula1>
    </dataValidation>
    <dataValidation type="custom" operator="greaterThanOrEqual" allowBlank="1" showInputMessage="1" showErrorMessage="1" errorTitle="Chybně zadaná cena" error="Cena je desetinné číslo větší nebo rovné 0 s tím, že nesmí obsahovat více než 3 desetinná místa." sqref="E32:H32">
      <formula1>IF(ISNUMBER(E32),AND(E32=ROUND(E32,3),E32&gt;=0),FALSE)</formula1>
    </dataValidation>
  </dataValidations>
  <pageMargins left="0.78740157499999996" right="0.78740157499999996" top="0.984251969" bottom="0.984251969" header="0.4921259845" footer="0.4921259845"/>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dimension ref="A1:X64"/>
  <sheetViews>
    <sheetView topLeftCell="B1" zoomScale="80" zoomScaleNormal="80" workbookViewId="0">
      <selection activeCell="C2" sqref="C2:H2"/>
    </sheetView>
  </sheetViews>
  <sheetFormatPr defaultRowHeight="12.75"/>
  <cols>
    <col min="1" max="1" width="22.7109375" style="160" customWidth="1"/>
    <col min="2" max="2" width="12.5703125" style="160" customWidth="1"/>
    <col min="3" max="3" width="16.7109375" style="160" customWidth="1"/>
    <col min="4" max="4" width="70.7109375" style="160" customWidth="1"/>
    <col min="5" max="8" width="14.7109375" style="160" customWidth="1"/>
    <col min="9" max="10" width="12.28515625" style="115" customWidth="1"/>
    <col min="11" max="22" width="15.140625" style="115" hidden="1" customWidth="1"/>
    <col min="23" max="23" width="15.140625" style="115" customWidth="1"/>
    <col min="24" max="16384" width="9.140625" style="160"/>
  </cols>
  <sheetData>
    <row r="1" spans="1:23">
      <c r="A1" s="344" t="s">
        <v>38</v>
      </c>
      <c r="B1" s="345"/>
      <c r="C1" s="346"/>
      <c r="D1" s="346"/>
      <c r="E1" s="346"/>
      <c r="F1" s="346"/>
      <c r="G1" s="346"/>
      <c r="H1" s="346"/>
      <c r="I1" s="125"/>
      <c r="J1" s="125"/>
    </row>
    <row r="2" spans="1:23">
      <c r="A2" s="336" t="s">
        <v>39</v>
      </c>
      <c r="B2" s="337"/>
      <c r="C2" s="347" t="s">
        <v>548</v>
      </c>
      <c r="D2" s="339"/>
      <c r="E2" s="339"/>
      <c r="F2" s="339"/>
      <c r="G2" s="339"/>
      <c r="H2" s="339"/>
      <c r="I2" s="125"/>
      <c r="J2" s="125"/>
    </row>
    <row r="3" spans="1:23">
      <c r="A3" s="336" t="s">
        <v>1</v>
      </c>
      <c r="B3" s="337"/>
      <c r="C3" s="338" t="s">
        <v>11</v>
      </c>
      <c r="D3" s="339"/>
      <c r="E3" s="339"/>
      <c r="F3" s="339"/>
      <c r="G3" s="339"/>
      <c r="H3" s="339"/>
      <c r="I3" s="125"/>
      <c r="J3" s="125"/>
    </row>
    <row r="4" spans="1:23">
      <c r="A4" s="336" t="s">
        <v>2</v>
      </c>
      <c r="B4" s="337"/>
      <c r="C4" s="338" t="s">
        <v>92</v>
      </c>
      <c r="D4" s="339"/>
      <c r="E4" s="339"/>
      <c r="F4" s="339"/>
      <c r="G4" s="339"/>
      <c r="H4" s="339"/>
      <c r="I4" s="125"/>
      <c r="J4" s="125"/>
    </row>
    <row r="5" spans="1:23" ht="84" customHeight="1">
      <c r="A5" s="336" t="s">
        <v>46</v>
      </c>
      <c r="B5" s="337"/>
      <c r="C5" s="338" t="s">
        <v>447</v>
      </c>
      <c r="D5" s="339"/>
      <c r="E5" s="339"/>
      <c r="F5" s="339"/>
      <c r="G5" s="339"/>
      <c r="H5" s="339"/>
      <c r="I5" s="125"/>
      <c r="J5" s="125"/>
    </row>
    <row r="6" spans="1:23" ht="15.75" customHeight="1">
      <c r="A6" s="336" t="s">
        <v>47</v>
      </c>
      <c r="B6" s="337"/>
      <c r="C6" s="338" t="s">
        <v>48</v>
      </c>
      <c r="D6" s="339"/>
      <c r="E6" s="339"/>
      <c r="F6" s="339"/>
      <c r="G6" s="339"/>
      <c r="H6" s="339"/>
      <c r="I6" s="125"/>
      <c r="J6" s="125"/>
    </row>
    <row r="7" spans="1:23" ht="12.75" customHeight="1">
      <c r="A7" s="336" t="s">
        <v>49</v>
      </c>
      <c r="B7" s="337"/>
      <c r="C7" s="338" t="s">
        <v>50</v>
      </c>
      <c r="D7" s="339"/>
      <c r="E7" s="339"/>
      <c r="F7" s="339"/>
      <c r="G7" s="339"/>
      <c r="H7" s="339"/>
      <c r="I7" s="125"/>
      <c r="J7" s="125"/>
    </row>
    <row r="8" spans="1:23" ht="25.5" customHeight="1">
      <c r="A8" s="336" t="s">
        <v>51</v>
      </c>
      <c r="B8" s="337"/>
      <c r="C8" s="338" t="s">
        <v>93</v>
      </c>
      <c r="D8" s="339"/>
      <c r="E8" s="339"/>
      <c r="F8" s="339"/>
      <c r="G8" s="339"/>
      <c r="H8" s="339"/>
      <c r="I8" s="125"/>
      <c r="J8" s="125"/>
    </row>
    <row r="9" spans="1:23" ht="25.5" customHeight="1">
      <c r="A9" s="336" t="s">
        <v>53</v>
      </c>
      <c r="B9" s="337"/>
      <c r="C9" s="338" t="s">
        <v>6</v>
      </c>
      <c r="D9" s="339"/>
      <c r="E9" s="339"/>
      <c r="F9" s="339"/>
      <c r="G9" s="339"/>
      <c r="H9" s="339"/>
      <c r="I9" s="125"/>
      <c r="J9" s="125"/>
    </row>
    <row r="10" spans="1:23" ht="12.75" customHeight="1">
      <c r="A10" s="340" t="s">
        <v>40</v>
      </c>
      <c r="B10" s="341"/>
      <c r="C10" s="307" t="s">
        <v>501</v>
      </c>
      <c r="D10" s="308"/>
      <c r="E10" s="308"/>
      <c r="F10" s="308"/>
      <c r="G10" s="308"/>
      <c r="H10" s="308"/>
      <c r="I10" s="125"/>
      <c r="J10" s="125"/>
    </row>
    <row r="11" spans="1:23" ht="12.75" customHeight="1">
      <c r="A11" s="326"/>
      <c r="B11" s="326"/>
      <c r="C11" s="326"/>
      <c r="D11" s="326"/>
      <c r="E11" s="342" t="s">
        <v>54</v>
      </c>
      <c r="F11" s="343"/>
      <c r="G11" s="343"/>
      <c r="H11" s="343"/>
      <c r="I11" s="313" t="s">
        <v>246</v>
      </c>
      <c r="J11" s="314"/>
      <c r="K11" s="315"/>
      <c r="L11" s="316"/>
      <c r="M11" s="316"/>
      <c r="N11" s="316"/>
      <c r="O11" s="316"/>
      <c r="P11" s="316"/>
      <c r="Q11" s="316"/>
      <c r="R11" s="316"/>
      <c r="S11" s="316"/>
      <c r="T11" s="316"/>
      <c r="U11" s="316"/>
      <c r="V11" s="316"/>
    </row>
    <row r="12" spans="1:23" ht="13.5" customHeight="1">
      <c r="A12" s="330" t="s">
        <v>55</v>
      </c>
      <c r="B12" s="330"/>
      <c r="C12" s="330"/>
      <c r="D12" s="330"/>
      <c r="E12" s="331" t="s">
        <v>215</v>
      </c>
      <c r="F12" s="331"/>
      <c r="G12" s="331" t="s">
        <v>253</v>
      </c>
      <c r="H12" s="331"/>
      <c r="I12" s="159" t="s">
        <v>56</v>
      </c>
      <c r="J12" s="158" t="s">
        <v>253</v>
      </c>
      <c r="K12" s="315" t="s">
        <v>56</v>
      </c>
      <c r="L12" s="316"/>
      <c r="M12" s="316" t="s">
        <v>57</v>
      </c>
      <c r="N12" s="316"/>
      <c r="O12" s="316" t="s">
        <v>58</v>
      </c>
      <c r="P12" s="316"/>
      <c r="Q12" s="316" t="s">
        <v>56</v>
      </c>
      <c r="R12" s="316"/>
      <c r="S12" s="316" t="s">
        <v>57</v>
      </c>
      <c r="T12" s="316"/>
      <c r="U12" s="316" t="s">
        <v>58</v>
      </c>
      <c r="V12" s="316"/>
    </row>
    <row r="13" spans="1:23" ht="28.35" customHeight="1">
      <c r="A13" s="186" t="s">
        <v>41</v>
      </c>
      <c r="B13" s="186" t="s">
        <v>42</v>
      </c>
      <c r="C13" s="186" t="s">
        <v>43</v>
      </c>
      <c r="D13" s="186" t="s">
        <v>59</v>
      </c>
      <c r="E13" s="185" t="s">
        <v>60</v>
      </c>
      <c r="F13" s="185" t="s">
        <v>61</v>
      </c>
      <c r="G13" s="185" t="s">
        <v>60</v>
      </c>
      <c r="H13" s="185" t="s">
        <v>61</v>
      </c>
      <c r="I13" s="153">
        <v>0.3</v>
      </c>
      <c r="J13" s="152">
        <v>0.7</v>
      </c>
      <c r="K13" s="151"/>
      <c r="L13" s="150"/>
      <c r="M13" s="150"/>
      <c r="N13" s="150"/>
      <c r="O13" s="150"/>
      <c r="P13" s="150"/>
      <c r="Q13" s="150"/>
      <c r="R13" s="150"/>
      <c r="S13" s="150"/>
      <c r="T13" s="150"/>
      <c r="U13" s="150"/>
      <c r="V13" s="150"/>
    </row>
    <row r="14" spans="1:23" s="182" customFormat="1" ht="102">
      <c r="A14" s="184" t="s">
        <v>44</v>
      </c>
      <c r="B14" s="174" t="s">
        <v>62</v>
      </c>
      <c r="C14" s="174" t="s">
        <v>63</v>
      </c>
      <c r="D14" s="183" t="s">
        <v>446</v>
      </c>
      <c r="E14" s="175">
        <v>1</v>
      </c>
      <c r="F14" s="175">
        <v>1</v>
      </c>
      <c r="G14" s="175">
        <v>1</v>
      </c>
      <c r="H14" s="175">
        <v>1</v>
      </c>
      <c r="I14" s="173">
        <v>1</v>
      </c>
      <c r="J14" s="172">
        <v>1</v>
      </c>
      <c r="K14" s="127">
        <f t="shared" ref="K14:K52" si="0">I14*E14</f>
        <v>1</v>
      </c>
      <c r="L14" s="126">
        <f t="shared" ref="L14:L52" si="1">I14*F14</f>
        <v>1</v>
      </c>
      <c r="M14" s="126">
        <f t="shared" ref="M14:M52" si="2">J14*G14</f>
        <v>1</v>
      </c>
      <c r="N14" s="126">
        <f t="shared" ref="N14:N52" si="3">J14*H14</f>
        <v>1</v>
      </c>
      <c r="O14" s="126" t="e">
        <f>#REF!*#REF!</f>
        <v>#REF!</v>
      </c>
      <c r="P14" s="126" t="e">
        <f>#REF!*#REF!</f>
        <v>#REF!</v>
      </c>
      <c r="Q14" s="126">
        <f t="shared" ref="Q14:V14" si="4">SUM(K14)</f>
        <v>1</v>
      </c>
      <c r="R14" s="126">
        <f t="shared" si="4"/>
        <v>1</v>
      </c>
      <c r="S14" s="126">
        <f t="shared" si="4"/>
        <v>1</v>
      </c>
      <c r="T14" s="126">
        <f t="shared" si="4"/>
        <v>1</v>
      </c>
      <c r="U14" s="126" t="e">
        <f t="shared" si="4"/>
        <v>#REF!</v>
      </c>
      <c r="V14" s="126" t="e">
        <f t="shared" si="4"/>
        <v>#REF!</v>
      </c>
      <c r="W14" s="115"/>
    </row>
    <row r="15" spans="1:23" ht="51">
      <c r="A15" s="332" t="s">
        <v>65</v>
      </c>
      <c r="B15" s="99" t="s">
        <v>66</v>
      </c>
      <c r="C15" s="99" t="s">
        <v>67</v>
      </c>
      <c r="D15" s="181" t="s">
        <v>174</v>
      </c>
      <c r="E15" s="175">
        <v>1</v>
      </c>
      <c r="F15" s="175">
        <v>1</v>
      </c>
      <c r="G15" s="175">
        <v>1</v>
      </c>
      <c r="H15" s="175">
        <v>1</v>
      </c>
      <c r="I15" s="173">
        <v>0.55000000000000004</v>
      </c>
      <c r="J15" s="172">
        <v>0.55000000000000004</v>
      </c>
      <c r="K15" s="127">
        <f t="shared" si="0"/>
        <v>0.55000000000000004</v>
      </c>
      <c r="L15" s="126">
        <f t="shared" si="1"/>
        <v>0.55000000000000004</v>
      </c>
      <c r="M15" s="126">
        <f t="shared" si="2"/>
        <v>0.55000000000000004</v>
      </c>
      <c r="N15" s="126">
        <f t="shared" si="3"/>
        <v>0.55000000000000004</v>
      </c>
      <c r="O15" s="126" t="e">
        <f>#REF!*#REF!</f>
        <v>#REF!</v>
      </c>
      <c r="P15" s="126" t="e">
        <f>#REF!*#REF!</f>
        <v>#REF!</v>
      </c>
      <c r="Q15" s="126">
        <f t="shared" ref="Q15:V15" si="5">SUM(K15:K19)</f>
        <v>0.55000000000000004</v>
      </c>
      <c r="R15" s="126">
        <f t="shared" si="5"/>
        <v>0.55000000000000004</v>
      </c>
      <c r="S15" s="126">
        <f t="shared" si="5"/>
        <v>0.55000000000000004</v>
      </c>
      <c r="T15" s="126">
        <f t="shared" si="5"/>
        <v>0.55000000000000004</v>
      </c>
      <c r="U15" s="126" t="e">
        <f t="shared" si="5"/>
        <v>#REF!</v>
      </c>
      <c r="V15" s="126" t="e">
        <f t="shared" si="5"/>
        <v>#REF!</v>
      </c>
      <c r="W15" s="147"/>
    </row>
    <row r="16" spans="1:23" ht="51">
      <c r="A16" s="333"/>
      <c r="B16" s="99" t="s">
        <v>94</v>
      </c>
      <c r="C16" s="99" t="s">
        <v>95</v>
      </c>
      <c r="D16" s="181" t="s">
        <v>175</v>
      </c>
      <c r="E16" s="93"/>
      <c r="F16" s="93"/>
      <c r="G16" s="93"/>
      <c r="H16" s="93"/>
      <c r="I16" s="173">
        <v>0.2</v>
      </c>
      <c r="J16" s="172">
        <v>0.2</v>
      </c>
      <c r="K16" s="127">
        <f t="shared" si="0"/>
        <v>0</v>
      </c>
      <c r="L16" s="126">
        <f t="shared" si="1"/>
        <v>0</v>
      </c>
      <c r="M16" s="126">
        <f t="shared" si="2"/>
        <v>0</v>
      </c>
      <c r="N16" s="126">
        <f t="shared" si="3"/>
        <v>0</v>
      </c>
      <c r="O16" s="126" t="e">
        <f>#REF!*#REF!</f>
        <v>#REF!</v>
      </c>
      <c r="P16" s="126" t="e">
        <f>#REF!*#REF!</f>
        <v>#REF!</v>
      </c>
      <c r="Q16" s="126"/>
      <c r="R16" s="126"/>
      <c r="S16" s="126"/>
      <c r="T16" s="126"/>
      <c r="U16" s="126"/>
      <c r="V16" s="126"/>
      <c r="W16" s="145"/>
    </row>
    <row r="17" spans="1:23" ht="51">
      <c r="A17" s="333"/>
      <c r="B17" s="99" t="s">
        <v>96</v>
      </c>
      <c r="C17" s="99" t="s">
        <v>97</v>
      </c>
      <c r="D17" s="181" t="s">
        <v>176</v>
      </c>
      <c r="E17" s="93"/>
      <c r="F17" s="93"/>
      <c r="G17" s="93"/>
      <c r="H17" s="93"/>
      <c r="I17" s="173">
        <v>0.13</v>
      </c>
      <c r="J17" s="172">
        <v>0.13</v>
      </c>
      <c r="K17" s="127">
        <f t="shared" si="0"/>
        <v>0</v>
      </c>
      <c r="L17" s="126">
        <f t="shared" si="1"/>
        <v>0</v>
      </c>
      <c r="M17" s="126">
        <f t="shared" si="2"/>
        <v>0</v>
      </c>
      <c r="N17" s="126">
        <f t="shared" si="3"/>
        <v>0</v>
      </c>
      <c r="O17" s="126" t="e">
        <f>#REF!*#REF!</f>
        <v>#REF!</v>
      </c>
      <c r="P17" s="126" t="e">
        <f>#REF!*#REF!</f>
        <v>#REF!</v>
      </c>
      <c r="Q17" s="126"/>
      <c r="R17" s="126"/>
      <c r="S17" s="126"/>
      <c r="T17" s="126"/>
      <c r="U17" s="126"/>
      <c r="V17" s="126"/>
      <c r="W17" s="119"/>
    </row>
    <row r="18" spans="1:23" ht="51">
      <c r="A18" s="333"/>
      <c r="B18" s="99" t="s">
        <v>98</v>
      </c>
      <c r="C18" s="99" t="s">
        <v>99</v>
      </c>
      <c r="D18" s="181" t="s">
        <v>177</v>
      </c>
      <c r="E18" s="93"/>
      <c r="F18" s="93"/>
      <c r="G18" s="93"/>
      <c r="H18" s="93"/>
      <c r="I18" s="173">
        <v>7.0000000000000007E-2</v>
      </c>
      <c r="J18" s="172">
        <v>7.0000000000000007E-2</v>
      </c>
      <c r="K18" s="127">
        <f t="shared" si="0"/>
        <v>0</v>
      </c>
      <c r="L18" s="126">
        <f t="shared" si="1"/>
        <v>0</v>
      </c>
      <c r="M18" s="126">
        <f t="shared" si="2"/>
        <v>0</v>
      </c>
      <c r="N18" s="126">
        <f t="shared" si="3"/>
        <v>0</v>
      </c>
      <c r="O18" s="126" t="e">
        <f>#REF!*#REF!</f>
        <v>#REF!</v>
      </c>
      <c r="P18" s="126" t="e">
        <f>#REF!*#REF!</f>
        <v>#REF!</v>
      </c>
      <c r="Q18" s="126"/>
      <c r="R18" s="126"/>
      <c r="S18" s="126"/>
      <c r="T18" s="126"/>
      <c r="U18" s="126"/>
      <c r="V18" s="126"/>
      <c r="W18" s="119"/>
    </row>
    <row r="19" spans="1:23" ht="51">
      <c r="A19" s="334"/>
      <c r="B19" s="99" t="s">
        <v>100</v>
      </c>
      <c r="C19" s="99" t="s">
        <v>101</v>
      </c>
      <c r="D19" s="181" t="s">
        <v>178</v>
      </c>
      <c r="E19" s="93"/>
      <c r="F19" s="93"/>
      <c r="G19" s="93"/>
      <c r="H19" s="93"/>
      <c r="I19" s="173">
        <v>0.05</v>
      </c>
      <c r="J19" s="172">
        <v>0.05</v>
      </c>
      <c r="K19" s="127">
        <f t="shared" si="0"/>
        <v>0</v>
      </c>
      <c r="L19" s="126">
        <f t="shared" si="1"/>
        <v>0</v>
      </c>
      <c r="M19" s="126">
        <f t="shared" si="2"/>
        <v>0</v>
      </c>
      <c r="N19" s="126">
        <f t="shared" si="3"/>
        <v>0</v>
      </c>
      <c r="O19" s="126" t="e">
        <f>#REF!*#REF!</f>
        <v>#REF!</v>
      </c>
      <c r="P19" s="126" t="e">
        <f>#REF!*#REF!</f>
        <v>#REF!</v>
      </c>
      <c r="Q19" s="126"/>
      <c r="R19" s="126"/>
      <c r="S19" s="126"/>
      <c r="T19" s="126"/>
      <c r="U19" s="126"/>
      <c r="V19" s="126"/>
      <c r="W19" s="119"/>
    </row>
    <row r="20" spans="1:23" ht="25.5">
      <c r="A20" s="327" t="s">
        <v>68</v>
      </c>
      <c r="B20" s="99" t="s">
        <v>355</v>
      </c>
      <c r="C20" s="140" t="s">
        <v>385</v>
      </c>
      <c r="D20" s="181" t="s">
        <v>384</v>
      </c>
      <c r="E20" s="175">
        <v>1</v>
      </c>
      <c r="F20" s="175">
        <v>1</v>
      </c>
      <c r="G20" s="175">
        <v>1</v>
      </c>
      <c r="H20" s="175">
        <v>1</v>
      </c>
      <c r="I20" s="173">
        <v>0.84</v>
      </c>
      <c r="J20" s="172">
        <v>0.84</v>
      </c>
      <c r="K20" s="127">
        <f t="shared" si="0"/>
        <v>0.84</v>
      </c>
      <c r="L20" s="126">
        <f t="shared" si="1"/>
        <v>0.84</v>
      </c>
      <c r="M20" s="126">
        <f t="shared" si="2"/>
        <v>0.84</v>
      </c>
      <c r="N20" s="126">
        <f t="shared" si="3"/>
        <v>0.84</v>
      </c>
      <c r="O20" s="126" t="e">
        <f>#REF!*#REF!</f>
        <v>#REF!</v>
      </c>
      <c r="P20" s="126" t="e">
        <f>#REF!*#REF!</f>
        <v>#REF!</v>
      </c>
      <c r="Q20" s="142">
        <f t="shared" ref="Q20:V20" si="6">SUM(K20:K24)</f>
        <v>0.84</v>
      </c>
      <c r="R20" s="142">
        <f t="shared" si="6"/>
        <v>0.84</v>
      </c>
      <c r="S20" s="142">
        <f t="shared" si="6"/>
        <v>0.84</v>
      </c>
      <c r="T20" s="142">
        <f t="shared" si="6"/>
        <v>0.84</v>
      </c>
      <c r="U20" s="142" t="e">
        <f t="shared" si="6"/>
        <v>#REF!</v>
      </c>
      <c r="V20" s="142" t="e">
        <f t="shared" si="6"/>
        <v>#REF!</v>
      </c>
    </row>
    <row r="21" spans="1:23" ht="25.5">
      <c r="A21" s="328"/>
      <c r="B21" s="174" t="s">
        <v>69</v>
      </c>
      <c r="C21" s="174" t="s">
        <v>70</v>
      </c>
      <c r="D21" s="174" t="s">
        <v>71</v>
      </c>
      <c r="E21" s="93"/>
      <c r="F21" s="93"/>
      <c r="G21" s="93"/>
      <c r="H21" s="93"/>
      <c r="I21" s="173">
        <v>0.08</v>
      </c>
      <c r="J21" s="172">
        <v>0.08</v>
      </c>
      <c r="K21" s="127">
        <f t="shared" si="0"/>
        <v>0</v>
      </c>
      <c r="L21" s="126">
        <f t="shared" si="1"/>
        <v>0</v>
      </c>
      <c r="M21" s="126">
        <f t="shared" si="2"/>
        <v>0</v>
      </c>
      <c r="N21" s="126">
        <f t="shared" si="3"/>
        <v>0</v>
      </c>
      <c r="O21" s="126" t="e">
        <f>#REF!*#REF!</f>
        <v>#REF!</v>
      </c>
      <c r="P21" s="126" t="e">
        <f>#REF!*#REF!</f>
        <v>#REF!</v>
      </c>
      <c r="Q21" s="142"/>
      <c r="R21" s="142"/>
      <c r="S21" s="142"/>
      <c r="T21" s="142"/>
      <c r="U21" s="142"/>
      <c r="V21" s="142"/>
    </row>
    <row r="22" spans="1:23" ht="25.5">
      <c r="A22" s="328"/>
      <c r="B22" s="174" t="s">
        <v>72</v>
      </c>
      <c r="C22" s="174" t="s">
        <v>73</v>
      </c>
      <c r="D22" s="174" t="s">
        <v>74</v>
      </c>
      <c r="E22" s="93"/>
      <c r="F22" s="93"/>
      <c r="G22" s="93"/>
      <c r="H22" s="93"/>
      <c r="I22" s="173">
        <v>0.05</v>
      </c>
      <c r="J22" s="172">
        <v>0.05</v>
      </c>
      <c r="K22" s="127">
        <f t="shared" si="0"/>
        <v>0</v>
      </c>
      <c r="L22" s="126">
        <f t="shared" si="1"/>
        <v>0</v>
      </c>
      <c r="M22" s="126">
        <f t="shared" si="2"/>
        <v>0</v>
      </c>
      <c r="N22" s="126">
        <f t="shared" si="3"/>
        <v>0</v>
      </c>
      <c r="O22" s="126" t="e">
        <f>#REF!*#REF!</f>
        <v>#REF!</v>
      </c>
      <c r="P22" s="126" t="e">
        <f>#REF!*#REF!</f>
        <v>#REF!</v>
      </c>
      <c r="Q22" s="142"/>
      <c r="R22" s="142"/>
      <c r="S22" s="142"/>
      <c r="T22" s="142"/>
      <c r="U22" s="142"/>
      <c r="V22" s="142"/>
    </row>
    <row r="23" spans="1:23" ht="51">
      <c r="A23" s="328"/>
      <c r="B23" s="174" t="s">
        <v>75</v>
      </c>
      <c r="C23" s="174" t="s">
        <v>76</v>
      </c>
      <c r="D23" s="174" t="s">
        <v>77</v>
      </c>
      <c r="E23" s="93"/>
      <c r="F23" s="93"/>
      <c r="G23" s="93"/>
      <c r="H23" s="93"/>
      <c r="I23" s="173">
        <v>0.02</v>
      </c>
      <c r="J23" s="172">
        <v>0.02</v>
      </c>
      <c r="K23" s="127">
        <f t="shared" si="0"/>
        <v>0</v>
      </c>
      <c r="L23" s="126">
        <f t="shared" si="1"/>
        <v>0</v>
      </c>
      <c r="M23" s="126">
        <f t="shared" si="2"/>
        <v>0</v>
      </c>
      <c r="N23" s="126">
        <f t="shared" si="3"/>
        <v>0</v>
      </c>
      <c r="O23" s="126" t="e">
        <f>#REF!*#REF!</f>
        <v>#REF!</v>
      </c>
      <c r="P23" s="126" t="e">
        <f>#REF!*#REF!</f>
        <v>#REF!</v>
      </c>
      <c r="Q23" s="142"/>
      <c r="R23" s="142"/>
      <c r="S23" s="142"/>
      <c r="T23" s="142"/>
      <c r="U23" s="142"/>
      <c r="V23" s="142"/>
    </row>
    <row r="24" spans="1:23">
      <c r="A24" s="329"/>
      <c r="B24" s="174" t="s">
        <v>445</v>
      </c>
      <c r="C24" s="174" t="s">
        <v>444</v>
      </c>
      <c r="D24" s="174" t="s">
        <v>443</v>
      </c>
      <c r="E24" s="93"/>
      <c r="F24" s="93"/>
      <c r="G24" s="93"/>
      <c r="H24" s="93"/>
      <c r="I24" s="173">
        <v>0.01</v>
      </c>
      <c r="J24" s="172">
        <v>0.01</v>
      </c>
      <c r="K24" s="127">
        <f t="shared" si="0"/>
        <v>0</v>
      </c>
      <c r="L24" s="126">
        <f t="shared" si="1"/>
        <v>0</v>
      </c>
      <c r="M24" s="126">
        <f t="shared" si="2"/>
        <v>0</v>
      </c>
      <c r="N24" s="126">
        <f t="shared" si="3"/>
        <v>0</v>
      </c>
      <c r="O24" s="126" t="e">
        <f>#REF!*#REF!</f>
        <v>#REF!</v>
      </c>
      <c r="P24" s="126" t="e">
        <f>#REF!*#REF!</f>
        <v>#REF!</v>
      </c>
      <c r="Q24" s="126"/>
      <c r="R24" s="126"/>
      <c r="S24" s="126"/>
      <c r="T24" s="126"/>
      <c r="U24" s="126"/>
      <c r="V24" s="126"/>
    </row>
    <row r="25" spans="1:23">
      <c r="A25" s="335" t="s">
        <v>78</v>
      </c>
      <c r="B25" s="174" t="s">
        <v>79</v>
      </c>
      <c r="C25" s="176">
        <v>0.99</v>
      </c>
      <c r="D25" s="176" t="s">
        <v>382</v>
      </c>
      <c r="E25" s="175">
        <v>1</v>
      </c>
      <c r="F25" s="175">
        <v>1</v>
      </c>
      <c r="G25" s="175">
        <v>1</v>
      </c>
      <c r="H25" s="175">
        <v>1</v>
      </c>
      <c r="I25" s="173">
        <v>0.64</v>
      </c>
      <c r="J25" s="172">
        <v>0.64</v>
      </c>
      <c r="K25" s="127">
        <f t="shared" si="0"/>
        <v>0.64</v>
      </c>
      <c r="L25" s="126">
        <f t="shared" si="1"/>
        <v>0.64</v>
      </c>
      <c r="M25" s="126">
        <f t="shared" si="2"/>
        <v>0.64</v>
      </c>
      <c r="N25" s="126">
        <f t="shared" si="3"/>
        <v>0.64</v>
      </c>
      <c r="O25" s="126" t="e">
        <f>#REF!*#REF!</f>
        <v>#REF!</v>
      </c>
      <c r="P25" s="126" t="e">
        <f>#REF!*#REF!</f>
        <v>#REF!</v>
      </c>
      <c r="Q25" s="142">
        <f t="shared" ref="Q25:V25" si="7">SUM(K25:K34)</f>
        <v>0.64</v>
      </c>
      <c r="R25" s="142">
        <f t="shared" si="7"/>
        <v>0.64</v>
      </c>
      <c r="S25" s="142">
        <f t="shared" si="7"/>
        <v>0.64</v>
      </c>
      <c r="T25" s="142">
        <f t="shared" si="7"/>
        <v>0.64</v>
      </c>
      <c r="U25" s="142" t="e">
        <f t="shared" si="7"/>
        <v>#REF!</v>
      </c>
      <c r="V25" s="142" t="e">
        <f t="shared" si="7"/>
        <v>#REF!</v>
      </c>
    </row>
    <row r="26" spans="1:23">
      <c r="A26" s="335"/>
      <c r="B26" s="174" t="s">
        <v>102</v>
      </c>
      <c r="C26" s="176">
        <v>0.99299999999999999</v>
      </c>
      <c r="D26" s="176" t="s">
        <v>442</v>
      </c>
      <c r="E26" s="93"/>
      <c r="F26" s="93"/>
      <c r="G26" s="93"/>
      <c r="H26" s="93"/>
      <c r="I26" s="173">
        <v>0.04</v>
      </c>
      <c r="J26" s="172">
        <v>0.04</v>
      </c>
      <c r="K26" s="127">
        <f t="shared" si="0"/>
        <v>0</v>
      </c>
      <c r="L26" s="126">
        <f t="shared" si="1"/>
        <v>0</v>
      </c>
      <c r="M26" s="126">
        <f t="shared" si="2"/>
        <v>0</v>
      </c>
      <c r="N26" s="126">
        <f t="shared" si="3"/>
        <v>0</v>
      </c>
      <c r="O26" s="126" t="e">
        <f>#REF!*#REF!</f>
        <v>#REF!</v>
      </c>
      <c r="P26" s="126" t="e">
        <f>#REF!*#REF!</f>
        <v>#REF!</v>
      </c>
      <c r="Q26" s="126"/>
      <c r="R26" s="126"/>
      <c r="S26" s="126"/>
      <c r="T26" s="126"/>
      <c r="U26" s="126"/>
      <c r="V26" s="126"/>
    </row>
    <row r="27" spans="1:23">
      <c r="A27" s="335"/>
      <c r="B27" s="174" t="s">
        <v>103</v>
      </c>
      <c r="C27" s="176">
        <v>0.995</v>
      </c>
      <c r="D27" s="176" t="s">
        <v>441</v>
      </c>
      <c r="E27" s="93"/>
      <c r="F27" s="93"/>
      <c r="G27" s="93"/>
      <c r="H27" s="93"/>
      <c r="I27" s="173">
        <v>0.1</v>
      </c>
      <c r="J27" s="172">
        <v>0.1</v>
      </c>
      <c r="K27" s="127">
        <f t="shared" si="0"/>
        <v>0</v>
      </c>
      <c r="L27" s="126">
        <f t="shared" si="1"/>
        <v>0</v>
      </c>
      <c r="M27" s="126">
        <f t="shared" si="2"/>
        <v>0</v>
      </c>
      <c r="N27" s="126">
        <f t="shared" si="3"/>
        <v>0</v>
      </c>
      <c r="O27" s="126" t="e">
        <f>#REF!*#REF!</f>
        <v>#REF!</v>
      </c>
      <c r="P27" s="126" t="e">
        <f>#REF!*#REF!</f>
        <v>#REF!</v>
      </c>
      <c r="Q27" s="126"/>
      <c r="R27" s="126"/>
      <c r="S27" s="126"/>
      <c r="T27" s="126"/>
      <c r="U27" s="126"/>
      <c r="V27" s="126"/>
    </row>
    <row r="28" spans="1:23">
      <c r="A28" s="335"/>
      <c r="B28" s="39" t="s">
        <v>118</v>
      </c>
      <c r="C28" s="176">
        <v>0.996</v>
      </c>
      <c r="D28" s="176" t="s">
        <v>440</v>
      </c>
      <c r="E28" s="93"/>
      <c r="F28" s="93"/>
      <c r="G28" s="93"/>
      <c r="H28" s="93"/>
      <c r="I28" s="173">
        <v>0.04</v>
      </c>
      <c r="J28" s="172">
        <v>0.04</v>
      </c>
      <c r="K28" s="127">
        <f t="shared" si="0"/>
        <v>0</v>
      </c>
      <c r="L28" s="126">
        <f t="shared" si="1"/>
        <v>0</v>
      </c>
      <c r="M28" s="126">
        <f t="shared" si="2"/>
        <v>0</v>
      </c>
      <c r="N28" s="126">
        <f t="shared" si="3"/>
        <v>0</v>
      </c>
      <c r="O28" s="126" t="e">
        <f>#REF!*#REF!</f>
        <v>#REF!</v>
      </c>
      <c r="P28" s="126" t="e">
        <f>#REF!*#REF!</f>
        <v>#REF!</v>
      </c>
      <c r="Q28" s="126"/>
      <c r="R28" s="126"/>
      <c r="S28" s="126"/>
      <c r="T28" s="126"/>
      <c r="U28" s="126"/>
      <c r="V28" s="126"/>
    </row>
    <row r="29" spans="1:23">
      <c r="A29" s="335"/>
      <c r="B29" s="174" t="s">
        <v>439</v>
      </c>
      <c r="C29" s="176">
        <v>0.999</v>
      </c>
      <c r="D29" s="176" t="s">
        <v>438</v>
      </c>
      <c r="E29" s="93"/>
      <c r="F29" s="93"/>
      <c r="G29" s="93"/>
      <c r="H29" s="93"/>
      <c r="I29" s="173">
        <v>0.05</v>
      </c>
      <c r="J29" s="172">
        <v>0.05</v>
      </c>
      <c r="K29" s="127">
        <f t="shared" si="0"/>
        <v>0</v>
      </c>
      <c r="L29" s="126">
        <f t="shared" si="1"/>
        <v>0</v>
      </c>
      <c r="M29" s="126">
        <f t="shared" si="2"/>
        <v>0</v>
      </c>
      <c r="N29" s="126">
        <f t="shared" si="3"/>
        <v>0</v>
      </c>
      <c r="O29" s="126" t="e">
        <f>#REF!*#REF!</f>
        <v>#REF!</v>
      </c>
      <c r="P29" s="126" t="e">
        <f>#REF!*#REF!</f>
        <v>#REF!</v>
      </c>
      <c r="Q29" s="126"/>
      <c r="R29" s="126"/>
      <c r="S29" s="126"/>
      <c r="T29" s="126"/>
      <c r="U29" s="126"/>
      <c r="V29" s="126"/>
    </row>
    <row r="30" spans="1:23" ht="25.5">
      <c r="A30" s="335"/>
      <c r="B30" s="174" t="s">
        <v>437</v>
      </c>
      <c r="C30" s="176">
        <v>0.999</v>
      </c>
      <c r="D30" s="176" t="s">
        <v>436</v>
      </c>
      <c r="E30" s="93"/>
      <c r="F30" s="93"/>
      <c r="G30" s="93"/>
      <c r="H30" s="93"/>
      <c r="I30" s="173">
        <v>0.03</v>
      </c>
      <c r="J30" s="172">
        <v>0.03</v>
      </c>
      <c r="K30" s="127">
        <f t="shared" si="0"/>
        <v>0</v>
      </c>
      <c r="L30" s="126">
        <f t="shared" si="1"/>
        <v>0</v>
      </c>
      <c r="M30" s="126">
        <f t="shared" si="2"/>
        <v>0</v>
      </c>
      <c r="N30" s="126">
        <f t="shared" si="3"/>
        <v>0</v>
      </c>
      <c r="O30" s="126" t="e">
        <f>#REF!*#REF!</f>
        <v>#REF!</v>
      </c>
      <c r="P30" s="126" t="e">
        <f>#REF!*#REF!</f>
        <v>#REF!</v>
      </c>
      <c r="Q30" s="126"/>
      <c r="R30" s="126"/>
      <c r="S30" s="126"/>
      <c r="T30" s="126"/>
      <c r="U30" s="126"/>
      <c r="V30" s="126"/>
    </row>
    <row r="31" spans="1:23" ht="25.5">
      <c r="A31" s="335"/>
      <c r="B31" s="174" t="s">
        <v>435</v>
      </c>
      <c r="C31" s="176">
        <v>0.999</v>
      </c>
      <c r="D31" s="176" t="s">
        <v>434</v>
      </c>
      <c r="E31" s="93"/>
      <c r="F31" s="93"/>
      <c r="G31" s="93"/>
      <c r="H31" s="93"/>
      <c r="I31" s="173">
        <v>0.02</v>
      </c>
      <c r="J31" s="172">
        <v>0.02</v>
      </c>
      <c r="K31" s="127">
        <f t="shared" si="0"/>
        <v>0</v>
      </c>
      <c r="L31" s="126">
        <f t="shared" si="1"/>
        <v>0</v>
      </c>
      <c r="M31" s="126">
        <f t="shared" si="2"/>
        <v>0</v>
      </c>
      <c r="N31" s="126">
        <f t="shared" si="3"/>
        <v>0</v>
      </c>
      <c r="O31" s="126" t="e">
        <f>#REF!*#REF!</f>
        <v>#REF!</v>
      </c>
      <c r="P31" s="126" t="e">
        <f>#REF!*#REF!</f>
        <v>#REF!</v>
      </c>
      <c r="Q31" s="126"/>
      <c r="R31" s="126"/>
      <c r="S31" s="126"/>
      <c r="T31" s="126"/>
      <c r="U31" s="126"/>
      <c r="V31" s="126"/>
    </row>
    <row r="32" spans="1:23" s="178" customFormat="1">
      <c r="A32" s="335"/>
      <c r="B32" s="174" t="s">
        <v>433</v>
      </c>
      <c r="C32" s="176">
        <v>0.99990000000000001</v>
      </c>
      <c r="D32" s="176" t="s">
        <v>432</v>
      </c>
      <c r="E32" s="93"/>
      <c r="F32" s="93"/>
      <c r="G32" s="93"/>
      <c r="H32" s="93"/>
      <c r="I32" s="173">
        <v>0.02</v>
      </c>
      <c r="J32" s="172">
        <v>0.02</v>
      </c>
      <c r="K32" s="127">
        <f t="shared" si="0"/>
        <v>0</v>
      </c>
      <c r="L32" s="126">
        <f t="shared" si="1"/>
        <v>0</v>
      </c>
      <c r="M32" s="126">
        <f t="shared" si="2"/>
        <v>0</v>
      </c>
      <c r="N32" s="126">
        <f t="shared" si="3"/>
        <v>0</v>
      </c>
      <c r="O32" s="126" t="e">
        <f>#REF!*#REF!</f>
        <v>#REF!</v>
      </c>
      <c r="P32" s="126" t="e">
        <f>#REF!*#REF!</f>
        <v>#REF!</v>
      </c>
      <c r="Q32" s="180"/>
      <c r="R32" s="180"/>
      <c r="S32" s="180"/>
      <c r="T32" s="180"/>
      <c r="U32" s="180"/>
      <c r="V32" s="180"/>
      <c r="W32" s="179"/>
    </row>
    <row r="33" spans="1:24" ht="25.5">
      <c r="A33" s="335"/>
      <c r="B33" s="174" t="s">
        <v>431</v>
      </c>
      <c r="C33" s="176">
        <v>0.99990000000000001</v>
      </c>
      <c r="D33" s="176" t="s">
        <v>430</v>
      </c>
      <c r="E33" s="93"/>
      <c r="F33" s="93"/>
      <c r="G33" s="93"/>
      <c r="H33" s="93"/>
      <c r="I33" s="173">
        <v>0.03</v>
      </c>
      <c r="J33" s="172">
        <v>0.03</v>
      </c>
      <c r="K33" s="127">
        <f t="shared" si="0"/>
        <v>0</v>
      </c>
      <c r="L33" s="126">
        <f t="shared" si="1"/>
        <v>0</v>
      </c>
      <c r="M33" s="126">
        <f t="shared" si="2"/>
        <v>0</v>
      </c>
      <c r="N33" s="126">
        <f t="shared" si="3"/>
        <v>0</v>
      </c>
      <c r="O33" s="126" t="e">
        <f>#REF!*#REF!</f>
        <v>#REF!</v>
      </c>
      <c r="P33" s="126" t="e">
        <f>#REF!*#REF!</f>
        <v>#REF!</v>
      </c>
      <c r="Q33" s="126"/>
      <c r="R33" s="126"/>
      <c r="S33" s="126"/>
      <c r="T33" s="126"/>
      <c r="U33" s="126"/>
      <c r="V33" s="126"/>
    </row>
    <row r="34" spans="1:24" ht="25.5">
      <c r="A34" s="335"/>
      <c r="B34" s="39" t="s">
        <v>429</v>
      </c>
      <c r="C34" s="176">
        <v>0.99990000000000001</v>
      </c>
      <c r="D34" s="176" t="s">
        <v>428</v>
      </c>
      <c r="E34" s="93"/>
      <c r="F34" s="93"/>
      <c r="G34" s="93"/>
      <c r="H34" s="93"/>
      <c r="I34" s="173">
        <v>0.03</v>
      </c>
      <c r="J34" s="172">
        <v>0.03</v>
      </c>
      <c r="K34" s="127">
        <f t="shared" si="0"/>
        <v>0</v>
      </c>
      <c r="L34" s="126">
        <f t="shared" si="1"/>
        <v>0</v>
      </c>
      <c r="M34" s="126">
        <f t="shared" si="2"/>
        <v>0</v>
      </c>
      <c r="N34" s="126">
        <f t="shared" si="3"/>
        <v>0</v>
      </c>
      <c r="O34" s="126" t="e">
        <f>#REF!*#REF!</f>
        <v>#REF!</v>
      </c>
      <c r="P34" s="126" t="e">
        <f>#REF!*#REF!</f>
        <v>#REF!</v>
      </c>
      <c r="Q34" s="126"/>
      <c r="R34" s="126"/>
      <c r="S34" s="126"/>
      <c r="T34" s="126"/>
      <c r="U34" s="126"/>
      <c r="V34" s="126"/>
      <c r="W34" s="125"/>
    </row>
    <row r="35" spans="1:24" ht="15" customHeight="1">
      <c r="A35" s="327" t="s">
        <v>80</v>
      </c>
      <c r="B35" s="177" t="s">
        <v>427</v>
      </c>
      <c r="C35" s="176" t="s">
        <v>426</v>
      </c>
      <c r="D35" s="174" t="s">
        <v>426</v>
      </c>
      <c r="E35" s="93"/>
      <c r="F35" s="93"/>
      <c r="G35" s="93"/>
      <c r="H35" s="93"/>
      <c r="I35" s="173">
        <v>0.02</v>
      </c>
      <c r="J35" s="172">
        <v>0.02</v>
      </c>
      <c r="K35" s="127">
        <f t="shared" si="0"/>
        <v>0</v>
      </c>
      <c r="L35" s="126">
        <f t="shared" si="1"/>
        <v>0</v>
      </c>
      <c r="M35" s="126">
        <f t="shared" si="2"/>
        <v>0</v>
      </c>
      <c r="N35" s="126">
        <f t="shared" si="3"/>
        <v>0</v>
      </c>
      <c r="O35" s="126" t="e">
        <f>#REF!*#REF!</f>
        <v>#REF!</v>
      </c>
      <c r="P35" s="126" t="e">
        <f>#REF!*#REF!</f>
        <v>#REF!</v>
      </c>
      <c r="Q35" s="126">
        <f t="shared" ref="Q35:V35" si="8">SUM(K35:K44)</f>
        <v>0.31</v>
      </c>
      <c r="R35" s="126">
        <f t="shared" si="8"/>
        <v>0.31</v>
      </c>
      <c r="S35" s="126">
        <f t="shared" si="8"/>
        <v>0.31</v>
      </c>
      <c r="T35" s="126">
        <f t="shared" si="8"/>
        <v>0.31</v>
      </c>
      <c r="U35" s="126" t="e">
        <f t="shared" si="8"/>
        <v>#REF!</v>
      </c>
      <c r="V35" s="126" t="e">
        <f t="shared" si="8"/>
        <v>#REF!</v>
      </c>
    </row>
    <row r="36" spans="1:24" ht="12.75" customHeight="1">
      <c r="A36" s="328"/>
      <c r="B36" s="99" t="s">
        <v>104</v>
      </c>
      <c r="C36" s="99" t="s">
        <v>105</v>
      </c>
      <c r="D36" s="174" t="s">
        <v>425</v>
      </c>
      <c r="E36" s="93"/>
      <c r="F36" s="93"/>
      <c r="G36" s="93"/>
      <c r="H36" s="93"/>
      <c r="I36" s="173">
        <v>0.1</v>
      </c>
      <c r="J36" s="172">
        <v>0.1</v>
      </c>
      <c r="K36" s="127">
        <f t="shared" si="0"/>
        <v>0</v>
      </c>
      <c r="L36" s="126">
        <f t="shared" si="1"/>
        <v>0</v>
      </c>
      <c r="M36" s="126">
        <f t="shared" si="2"/>
        <v>0</v>
      </c>
      <c r="N36" s="126">
        <f t="shared" si="3"/>
        <v>0</v>
      </c>
      <c r="O36" s="126" t="e">
        <f>#REF!*#REF!</f>
        <v>#REF!</v>
      </c>
      <c r="P36" s="126" t="e">
        <f>#REF!*#REF!</f>
        <v>#REF!</v>
      </c>
      <c r="Q36" s="126"/>
      <c r="R36" s="126"/>
      <c r="S36" s="126"/>
      <c r="T36" s="126"/>
      <c r="U36" s="126"/>
      <c r="V36" s="126"/>
      <c r="W36" s="119"/>
    </row>
    <row r="37" spans="1:24">
      <c r="A37" s="328"/>
      <c r="B37" s="99" t="s">
        <v>106</v>
      </c>
      <c r="C37" s="99" t="s">
        <v>107</v>
      </c>
      <c r="D37" s="174" t="s">
        <v>424</v>
      </c>
      <c r="E37" s="93"/>
      <c r="F37" s="93"/>
      <c r="G37" s="93"/>
      <c r="H37" s="93"/>
      <c r="I37" s="173">
        <v>0.11</v>
      </c>
      <c r="J37" s="172">
        <v>0.11</v>
      </c>
      <c r="K37" s="127">
        <f t="shared" si="0"/>
        <v>0</v>
      </c>
      <c r="L37" s="126">
        <f t="shared" si="1"/>
        <v>0</v>
      </c>
      <c r="M37" s="126">
        <f t="shared" si="2"/>
        <v>0</v>
      </c>
      <c r="N37" s="126">
        <f t="shared" si="3"/>
        <v>0</v>
      </c>
      <c r="O37" s="126" t="e">
        <f>#REF!*#REF!</f>
        <v>#REF!</v>
      </c>
      <c r="P37" s="126" t="e">
        <f>#REF!*#REF!</f>
        <v>#REF!</v>
      </c>
      <c r="Q37" s="126"/>
      <c r="R37" s="126"/>
      <c r="S37" s="126"/>
      <c r="T37" s="126"/>
      <c r="U37" s="126"/>
      <c r="V37" s="126"/>
    </row>
    <row r="38" spans="1:24">
      <c r="A38" s="328"/>
      <c r="B38" s="99" t="s">
        <v>108</v>
      </c>
      <c r="C38" s="99" t="s">
        <v>109</v>
      </c>
      <c r="D38" s="174" t="s">
        <v>423</v>
      </c>
      <c r="E38" s="175">
        <v>1</v>
      </c>
      <c r="F38" s="175">
        <v>1</v>
      </c>
      <c r="G38" s="175">
        <v>1</v>
      </c>
      <c r="H38" s="175">
        <v>1</v>
      </c>
      <c r="I38" s="173">
        <v>0.31</v>
      </c>
      <c r="J38" s="172">
        <v>0.31</v>
      </c>
      <c r="K38" s="127">
        <f t="shared" si="0"/>
        <v>0.31</v>
      </c>
      <c r="L38" s="126">
        <f t="shared" si="1"/>
        <v>0.31</v>
      </c>
      <c r="M38" s="126">
        <f t="shared" si="2"/>
        <v>0.31</v>
      </c>
      <c r="N38" s="126">
        <f t="shared" si="3"/>
        <v>0.31</v>
      </c>
      <c r="O38" s="126" t="e">
        <f>#REF!*#REF!</f>
        <v>#REF!</v>
      </c>
      <c r="P38" s="126" t="e">
        <f>#REF!*#REF!</f>
        <v>#REF!</v>
      </c>
      <c r="Q38" s="126"/>
      <c r="R38" s="126"/>
      <c r="S38" s="126"/>
      <c r="T38" s="126"/>
      <c r="U38" s="126"/>
      <c r="V38" s="126"/>
    </row>
    <row r="39" spans="1:24">
      <c r="A39" s="328"/>
      <c r="B39" s="99" t="s">
        <v>110</v>
      </c>
      <c r="C39" s="99" t="s">
        <v>111</v>
      </c>
      <c r="D39" s="174" t="s">
        <v>422</v>
      </c>
      <c r="E39" s="93"/>
      <c r="F39" s="93"/>
      <c r="G39" s="93"/>
      <c r="H39" s="93"/>
      <c r="I39" s="173">
        <v>0.15</v>
      </c>
      <c r="J39" s="172">
        <v>0.15</v>
      </c>
      <c r="K39" s="127">
        <f t="shared" si="0"/>
        <v>0</v>
      </c>
      <c r="L39" s="126">
        <f t="shared" si="1"/>
        <v>0</v>
      </c>
      <c r="M39" s="126">
        <f t="shared" si="2"/>
        <v>0</v>
      </c>
      <c r="N39" s="126">
        <f t="shared" si="3"/>
        <v>0</v>
      </c>
      <c r="O39" s="126" t="e">
        <f>#REF!*#REF!</f>
        <v>#REF!</v>
      </c>
      <c r="P39" s="126" t="e">
        <f>#REF!*#REF!</f>
        <v>#REF!</v>
      </c>
      <c r="Q39" s="126"/>
      <c r="R39" s="126"/>
      <c r="S39" s="126"/>
      <c r="T39" s="126"/>
      <c r="U39" s="126"/>
      <c r="V39" s="126"/>
    </row>
    <row r="40" spans="1:24">
      <c r="A40" s="328"/>
      <c r="B40" s="99" t="s">
        <v>112</v>
      </c>
      <c r="C40" s="99" t="s">
        <v>113</v>
      </c>
      <c r="D40" s="174" t="s">
        <v>421</v>
      </c>
      <c r="E40" s="93"/>
      <c r="F40" s="93"/>
      <c r="G40" s="93"/>
      <c r="H40" s="93"/>
      <c r="I40" s="173">
        <v>0.09</v>
      </c>
      <c r="J40" s="172">
        <v>0.09</v>
      </c>
      <c r="K40" s="127">
        <f t="shared" si="0"/>
        <v>0</v>
      </c>
      <c r="L40" s="126">
        <f t="shared" si="1"/>
        <v>0</v>
      </c>
      <c r="M40" s="126">
        <f t="shared" si="2"/>
        <v>0</v>
      </c>
      <c r="N40" s="126">
        <f t="shared" si="3"/>
        <v>0</v>
      </c>
      <c r="O40" s="126" t="e">
        <f>#REF!*#REF!</f>
        <v>#REF!</v>
      </c>
      <c r="P40" s="126" t="e">
        <f>#REF!*#REF!</f>
        <v>#REF!</v>
      </c>
      <c r="Q40" s="126"/>
      <c r="R40" s="126"/>
      <c r="S40" s="126"/>
      <c r="T40" s="126"/>
      <c r="U40" s="126"/>
      <c r="V40" s="126"/>
      <c r="W40" s="119"/>
    </row>
    <row r="41" spans="1:24">
      <c r="A41" s="328"/>
      <c r="B41" s="99" t="s">
        <v>114</v>
      </c>
      <c r="C41" s="99" t="s">
        <v>115</v>
      </c>
      <c r="D41" s="174" t="s">
        <v>420</v>
      </c>
      <c r="E41" s="93"/>
      <c r="F41" s="93"/>
      <c r="G41" s="93"/>
      <c r="H41" s="93"/>
      <c r="I41" s="173">
        <v>0.08</v>
      </c>
      <c r="J41" s="172">
        <v>0.08</v>
      </c>
      <c r="K41" s="127">
        <f t="shared" si="0"/>
        <v>0</v>
      </c>
      <c r="L41" s="126">
        <f t="shared" si="1"/>
        <v>0</v>
      </c>
      <c r="M41" s="126">
        <f t="shared" si="2"/>
        <v>0</v>
      </c>
      <c r="N41" s="126">
        <f t="shared" si="3"/>
        <v>0</v>
      </c>
      <c r="O41" s="126" t="e">
        <f>#REF!*#REF!</f>
        <v>#REF!</v>
      </c>
      <c r="P41" s="126" t="e">
        <f>#REF!*#REF!</f>
        <v>#REF!</v>
      </c>
      <c r="Q41" s="126"/>
      <c r="R41" s="126"/>
      <c r="S41" s="126"/>
      <c r="T41" s="126"/>
      <c r="U41" s="126"/>
      <c r="V41" s="126"/>
    </row>
    <row r="42" spans="1:24">
      <c r="A42" s="328"/>
      <c r="B42" s="30" t="s">
        <v>419</v>
      </c>
      <c r="C42" s="99" t="s">
        <v>418</v>
      </c>
      <c r="D42" s="99" t="s">
        <v>417</v>
      </c>
      <c r="E42" s="93"/>
      <c r="F42" s="93"/>
      <c r="G42" s="93"/>
      <c r="H42" s="93"/>
      <c r="I42" s="173">
        <v>7.0000000000000007E-2</v>
      </c>
      <c r="J42" s="172">
        <v>7.0000000000000007E-2</v>
      </c>
      <c r="K42" s="127">
        <f t="shared" si="0"/>
        <v>0</v>
      </c>
      <c r="L42" s="126">
        <f t="shared" si="1"/>
        <v>0</v>
      </c>
      <c r="M42" s="126">
        <f t="shared" si="2"/>
        <v>0</v>
      </c>
      <c r="N42" s="126">
        <f t="shared" si="3"/>
        <v>0</v>
      </c>
      <c r="O42" s="126" t="e">
        <f>#REF!*#REF!</f>
        <v>#REF!</v>
      </c>
      <c r="P42" s="126" t="e">
        <f>#REF!*#REF!</f>
        <v>#REF!</v>
      </c>
      <c r="Q42" s="126"/>
      <c r="R42" s="126"/>
      <c r="S42" s="126"/>
      <c r="T42" s="126"/>
      <c r="U42" s="126"/>
      <c r="V42" s="126"/>
    </row>
    <row r="43" spans="1:24">
      <c r="A43" s="328"/>
      <c r="B43" s="99" t="s">
        <v>116</v>
      </c>
      <c r="C43" s="99" t="s">
        <v>117</v>
      </c>
      <c r="D43" s="174" t="s">
        <v>416</v>
      </c>
      <c r="E43" s="93"/>
      <c r="F43" s="93"/>
      <c r="G43" s="93"/>
      <c r="H43" s="93"/>
      <c r="I43" s="173">
        <v>0.05</v>
      </c>
      <c r="J43" s="172">
        <v>0.05</v>
      </c>
      <c r="K43" s="127">
        <f t="shared" si="0"/>
        <v>0</v>
      </c>
      <c r="L43" s="126">
        <f t="shared" si="1"/>
        <v>0</v>
      </c>
      <c r="M43" s="126">
        <f t="shared" si="2"/>
        <v>0</v>
      </c>
      <c r="N43" s="126">
        <f t="shared" si="3"/>
        <v>0</v>
      </c>
      <c r="O43" s="126" t="e">
        <f>#REF!*#REF!</f>
        <v>#REF!</v>
      </c>
      <c r="P43" s="126" t="e">
        <f>#REF!*#REF!</f>
        <v>#REF!</v>
      </c>
      <c r="Q43" s="126"/>
      <c r="R43" s="126"/>
      <c r="S43" s="126"/>
      <c r="T43" s="126"/>
      <c r="U43" s="126"/>
      <c r="V43" s="126"/>
    </row>
    <row r="44" spans="1:24">
      <c r="A44" s="329"/>
      <c r="B44" s="99" t="s">
        <v>415</v>
      </c>
      <c r="C44" s="99" t="s">
        <v>414</v>
      </c>
      <c r="D44" s="174" t="s">
        <v>413</v>
      </c>
      <c r="E44" s="93"/>
      <c r="F44" s="93"/>
      <c r="G44" s="93"/>
      <c r="H44" s="93"/>
      <c r="I44" s="173">
        <v>0.02</v>
      </c>
      <c r="J44" s="172">
        <v>0.02</v>
      </c>
      <c r="K44" s="127">
        <f t="shared" si="0"/>
        <v>0</v>
      </c>
      <c r="L44" s="126">
        <f t="shared" si="1"/>
        <v>0</v>
      </c>
      <c r="M44" s="126">
        <f t="shared" si="2"/>
        <v>0</v>
      </c>
      <c r="N44" s="126">
        <f t="shared" si="3"/>
        <v>0</v>
      </c>
      <c r="O44" s="126" t="e">
        <f>#REF!*#REF!</f>
        <v>#REF!</v>
      </c>
      <c r="P44" s="126" t="e">
        <f>#REF!*#REF!</f>
        <v>#REF!</v>
      </c>
      <c r="Q44" s="126"/>
      <c r="R44" s="126"/>
      <c r="S44" s="126"/>
      <c r="T44" s="126"/>
      <c r="U44" s="126"/>
      <c r="V44" s="126"/>
    </row>
    <row r="45" spans="1:24" s="114" customFormat="1" ht="25.5">
      <c r="A45" s="318" t="s">
        <v>412</v>
      </c>
      <c r="B45" s="140" t="s">
        <v>411</v>
      </c>
      <c r="C45" s="140" t="s">
        <v>410</v>
      </c>
      <c r="D45" s="140" t="s">
        <v>409</v>
      </c>
      <c r="E45" s="141">
        <v>1</v>
      </c>
      <c r="F45" s="141">
        <v>1</v>
      </c>
      <c r="G45" s="141">
        <v>1</v>
      </c>
      <c r="H45" s="141">
        <v>1</v>
      </c>
      <c r="I45" s="173">
        <v>0.85</v>
      </c>
      <c r="J45" s="172">
        <v>0.85</v>
      </c>
      <c r="K45" s="127">
        <f t="shared" si="0"/>
        <v>0.85</v>
      </c>
      <c r="L45" s="126">
        <f t="shared" si="1"/>
        <v>0.85</v>
      </c>
      <c r="M45" s="126">
        <f t="shared" si="2"/>
        <v>0.85</v>
      </c>
      <c r="N45" s="126">
        <f t="shared" si="3"/>
        <v>0.85</v>
      </c>
      <c r="O45" s="126" t="e">
        <f>#REF!*#REF!</f>
        <v>#REF!</v>
      </c>
      <c r="P45" s="126" t="e">
        <f>#REF!*#REF!</f>
        <v>#REF!</v>
      </c>
      <c r="Q45" s="126">
        <f t="shared" ref="Q45:V45" si="9">SUM(K45:K51)</f>
        <v>0.85</v>
      </c>
      <c r="R45" s="126">
        <f t="shared" si="9"/>
        <v>0.85</v>
      </c>
      <c r="S45" s="126">
        <f t="shared" si="9"/>
        <v>0.85</v>
      </c>
      <c r="T45" s="126">
        <f t="shared" si="9"/>
        <v>0.85</v>
      </c>
      <c r="U45" s="126" t="e">
        <f t="shared" si="9"/>
        <v>#REF!</v>
      </c>
      <c r="V45" s="126" t="e">
        <f t="shared" si="9"/>
        <v>#REF!</v>
      </c>
      <c r="W45" s="115"/>
      <c r="X45" s="115"/>
    </row>
    <row r="46" spans="1:24" s="114" customFormat="1" ht="25.5">
      <c r="A46" s="318"/>
      <c r="B46" s="140" t="s">
        <v>408</v>
      </c>
      <c r="C46" s="140" t="s">
        <v>407</v>
      </c>
      <c r="D46" s="140" t="s">
        <v>406</v>
      </c>
      <c r="E46" s="93"/>
      <c r="F46" s="93"/>
      <c r="G46" s="93"/>
      <c r="H46" s="93"/>
      <c r="I46" s="139">
        <v>7.0000000000000007E-2</v>
      </c>
      <c r="J46" s="138">
        <v>7.0000000000000007E-2</v>
      </c>
      <c r="K46" s="127">
        <f t="shared" si="0"/>
        <v>0</v>
      </c>
      <c r="L46" s="126">
        <f t="shared" si="1"/>
        <v>0</v>
      </c>
      <c r="M46" s="126">
        <f t="shared" si="2"/>
        <v>0</v>
      </c>
      <c r="N46" s="126">
        <f t="shared" si="3"/>
        <v>0</v>
      </c>
      <c r="O46" s="126" t="e">
        <f>#REF!*#REF!</f>
        <v>#REF!</v>
      </c>
      <c r="P46" s="126" t="e">
        <f>#REF!*#REF!</f>
        <v>#REF!</v>
      </c>
      <c r="Q46" s="126"/>
      <c r="R46" s="126"/>
      <c r="S46" s="126"/>
      <c r="T46" s="126"/>
      <c r="U46" s="126"/>
      <c r="V46" s="126"/>
      <c r="W46" s="115"/>
      <c r="X46" s="115"/>
    </row>
    <row r="47" spans="1:24" s="114" customFormat="1" ht="25.5">
      <c r="A47" s="318"/>
      <c r="B47" s="140" t="s">
        <v>405</v>
      </c>
      <c r="C47" s="140" t="s">
        <v>404</v>
      </c>
      <c r="D47" s="140" t="s">
        <v>403</v>
      </c>
      <c r="E47" s="93"/>
      <c r="F47" s="93"/>
      <c r="G47" s="93"/>
      <c r="H47" s="93"/>
      <c r="I47" s="139">
        <v>0.03</v>
      </c>
      <c r="J47" s="138">
        <v>0.03</v>
      </c>
      <c r="K47" s="127">
        <f t="shared" si="0"/>
        <v>0</v>
      </c>
      <c r="L47" s="126">
        <f t="shared" si="1"/>
        <v>0</v>
      </c>
      <c r="M47" s="126">
        <f t="shared" si="2"/>
        <v>0</v>
      </c>
      <c r="N47" s="126">
        <f t="shared" si="3"/>
        <v>0</v>
      </c>
      <c r="O47" s="126" t="e">
        <f>#REF!*#REF!</f>
        <v>#REF!</v>
      </c>
      <c r="P47" s="126" t="e">
        <f>#REF!*#REF!</f>
        <v>#REF!</v>
      </c>
      <c r="Q47" s="126"/>
      <c r="R47" s="126"/>
      <c r="S47" s="126"/>
      <c r="T47" s="126"/>
      <c r="U47" s="126"/>
      <c r="V47" s="126"/>
      <c r="W47" s="115"/>
      <c r="X47" s="115"/>
    </row>
    <row r="48" spans="1:24" s="114" customFormat="1" ht="25.5">
      <c r="A48" s="318"/>
      <c r="B48" s="140" t="s">
        <v>402</v>
      </c>
      <c r="C48" s="140" t="s">
        <v>401</v>
      </c>
      <c r="D48" s="140" t="s">
        <v>400</v>
      </c>
      <c r="E48" s="93"/>
      <c r="F48" s="93"/>
      <c r="G48" s="93"/>
      <c r="H48" s="93"/>
      <c r="I48" s="139">
        <v>0.03</v>
      </c>
      <c r="J48" s="138">
        <v>0.03</v>
      </c>
      <c r="K48" s="127">
        <f t="shared" si="0"/>
        <v>0</v>
      </c>
      <c r="L48" s="126">
        <f t="shared" si="1"/>
        <v>0</v>
      </c>
      <c r="M48" s="126">
        <f t="shared" si="2"/>
        <v>0</v>
      </c>
      <c r="N48" s="126">
        <f t="shared" si="3"/>
        <v>0</v>
      </c>
      <c r="O48" s="126" t="e">
        <f>#REF!*#REF!</f>
        <v>#REF!</v>
      </c>
      <c r="P48" s="126" t="e">
        <f>#REF!*#REF!</f>
        <v>#REF!</v>
      </c>
      <c r="Q48" s="126"/>
      <c r="R48" s="126"/>
      <c r="S48" s="126"/>
      <c r="T48" s="126"/>
      <c r="U48" s="126"/>
      <c r="V48" s="126"/>
      <c r="W48" s="115"/>
      <c r="X48" s="115"/>
    </row>
    <row r="49" spans="1:24" s="114" customFormat="1" ht="27.75" customHeight="1">
      <c r="A49" s="318"/>
      <c r="B49" s="140" t="s">
        <v>399</v>
      </c>
      <c r="C49" s="140" t="s">
        <v>398</v>
      </c>
      <c r="D49" s="140" t="s">
        <v>397</v>
      </c>
      <c r="E49" s="93"/>
      <c r="F49" s="93"/>
      <c r="G49" s="93"/>
      <c r="H49" s="93"/>
      <c r="I49" s="139">
        <v>0.01</v>
      </c>
      <c r="J49" s="138">
        <v>0.01</v>
      </c>
      <c r="K49" s="127">
        <f t="shared" si="0"/>
        <v>0</v>
      </c>
      <c r="L49" s="126">
        <f t="shared" si="1"/>
        <v>0</v>
      </c>
      <c r="M49" s="126">
        <f t="shared" si="2"/>
        <v>0</v>
      </c>
      <c r="N49" s="126">
        <f t="shared" si="3"/>
        <v>0</v>
      </c>
      <c r="O49" s="126" t="e">
        <f>#REF!*#REF!</f>
        <v>#REF!</v>
      </c>
      <c r="P49" s="126" t="e">
        <f>#REF!*#REF!</f>
        <v>#REF!</v>
      </c>
      <c r="Q49" s="126"/>
      <c r="R49" s="126"/>
      <c r="S49" s="126"/>
      <c r="T49" s="126"/>
      <c r="U49" s="126"/>
      <c r="V49" s="126"/>
      <c r="W49" s="115"/>
      <c r="X49" s="115"/>
    </row>
    <row r="50" spans="1:24" s="114" customFormat="1" ht="27" customHeight="1">
      <c r="A50" s="318"/>
      <c r="B50" s="140" t="s">
        <v>396</v>
      </c>
      <c r="C50" s="140" t="s">
        <v>395</v>
      </c>
      <c r="D50" s="140" t="s">
        <v>394</v>
      </c>
      <c r="E50" s="93"/>
      <c r="F50" s="93"/>
      <c r="G50" s="93"/>
      <c r="H50" s="93"/>
      <c r="I50" s="139">
        <v>5.0000000000000001E-3</v>
      </c>
      <c r="J50" s="138">
        <v>5.0000000000000001E-3</v>
      </c>
      <c r="K50" s="127">
        <f t="shared" si="0"/>
        <v>0</v>
      </c>
      <c r="L50" s="126">
        <f t="shared" si="1"/>
        <v>0</v>
      </c>
      <c r="M50" s="126">
        <f t="shared" si="2"/>
        <v>0</v>
      </c>
      <c r="N50" s="126">
        <f t="shared" si="3"/>
        <v>0</v>
      </c>
      <c r="O50" s="126" t="e">
        <f>#REF!*#REF!</f>
        <v>#REF!</v>
      </c>
      <c r="P50" s="126" t="e">
        <f>#REF!*#REF!</f>
        <v>#REF!</v>
      </c>
      <c r="Q50" s="126"/>
      <c r="R50" s="126"/>
      <c r="S50" s="126"/>
      <c r="T50" s="126"/>
      <c r="U50" s="126"/>
      <c r="V50" s="126"/>
      <c r="W50" s="115"/>
      <c r="X50" s="115"/>
    </row>
    <row r="51" spans="1:24" s="170" customFormat="1" ht="27" customHeight="1">
      <c r="A51" s="309"/>
      <c r="B51" s="137" t="s">
        <v>393</v>
      </c>
      <c r="C51" s="137" t="s">
        <v>392</v>
      </c>
      <c r="D51" s="140" t="s">
        <v>391</v>
      </c>
      <c r="E51" s="136"/>
      <c r="F51" s="136"/>
      <c r="G51" s="136"/>
      <c r="H51" s="136"/>
      <c r="I51" s="135">
        <v>5.0000000000000001E-3</v>
      </c>
      <c r="J51" s="134">
        <v>5.0000000000000001E-3</v>
      </c>
      <c r="K51" s="127">
        <f t="shared" si="0"/>
        <v>0</v>
      </c>
      <c r="L51" s="126">
        <f t="shared" si="1"/>
        <v>0</v>
      </c>
      <c r="M51" s="126">
        <f t="shared" si="2"/>
        <v>0</v>
      </c>
      <c r="N51" s="126">
        <f t="shared" si="3"/>
        <v>0</v>
      </c>
      <c r="O51" s="126" t="e">
        <f>#REF!*#REF!</f>
        <v>#REF!</v>
      </c>
      <c r="P51" s="126" t="e">
        <f>#REF!*#REF!</f>
        <v>#REF!</v>
      </c>
      <c r="Q51" s="126"/>
      <c r="R51" s="126"/>
      <c r="S51" s="126"/>
      <c r="T51" s="126"/>
      <c r="U51" s="126"/>
      <c r="V51" s="126"/>
      <c r="W51" s="171"/>
      <c r="X51" s="171"/>
    </row>
    <row r="52" spans="1:24" s="162" customFormat="1" ht="27" customHeight="1">
      <c r="A52" s="169" t="s">
        <v>89</v>
      </c>
      <c r="B52" s="167" t="s">
        <v>90</v>
      </c>
      <c r="C52" s="168" t="s">
        <v>365</v>
      </c>
      <c r="D52" s="167" t="s">
        <v>390</v>
      </c>
      <c r="E52" s="166">
        <v>1</v>
      </c>
      <c r="F52" s="166">
        <v>1</v>
      </c>
      <c r="G52" s="166">
        <v>1</v>
      </c>
      <c r="H52" s="166">
        <v>1</v>
      </c>
      <c r="I52" s="165">
        <v>1</v>
      </c>
      <c r="J52" s="164">
        <v>1</v>
      </c>
      <c r="K52" s="127">
        <f t="shared" si="0"/>
        <v>1</v>
      </c>
      <c r="L52" s="126">
        <f t="shared" si="1"/>
        <v>1</v>
      </c>
      <c r="M52" s="126">
        <f t="shared" si="2"/>
        <v>1</v>
      </c>
      <c r="N52" s="126">
        <f t="shared" si="3"/>
        <v>1</v>
      </c>
      <c r="O52" s="126" t="e">
        <f>#REF!*#REF!</f>
        <v>#REF!</v>
      </c>
      <c r="P52" s="126" t="e">
        <f>#REF!*#REF!</f>
        <v>#REF!</v>
      </c>
      <c r="Q52" s="126">
        <f t="shared" ref="Q52:V52" si="10">SUM(K52)</f>
        <v>1</v>
      </c>
      <c r="R52" s="126">
        <f t="shared" si="10"/>
        <v>1</v>
      </c>
      <c r="S52" s="126">
        <f t="shared" si="10"/>
        <v>1</v>
      </c>
      <c r="T52" s="126">
        <f t="shared" si="10"/>
        <v>1</v>
      </c>
      <c r="U52" s="126" t="e">
        <f t="shared" si="10"/>
        <v>#REF!</v>
      </c>
      <c r="V52" s="126" t="e">
        <f t="shared" si="10"/>
        <v>#REF!</v>
      </c>
      <c r="W52" s="163"/>
    </row>
    <row r="53" spans="1:24" ht="25.5">
      <c r="A53" s="109"/>
      <c r="B53" s="109"/>
      <c r="C53" s="109"/>
      <c r="D53" s="161" t="s">
        <v>91</v>
      </c>
      <c r="E53" s="123"/>
      <c r="F53" s="123"/>
      <c r="G53" s="123"/>
      <c r="H53" s="123"/>
    </row>
    <row r="54" spans="1:24" s="119" customFormat="1" ht="15.75" customHeight="1" thickBot="1">
      <c r="A54" s="121"/>
      <c r="B54" s="121"/>
      <c r="C54" s="121"/>
      <c r="D54" s="121"/>
      <c r="E54" s="120"/>
      <c r="F54" s="120"/>
      <c r="G54" s="120"/>
      <c r="H54" s="120"/>
      <c r="I54" s="120"/>
      <c r="J54" s="120"/>
    </row>
    <row r="55" spans="1:24" ht="14.25" customHeight="1" thickBot="1">
      <c r="A55" s="115"/>
      <c r="B55" s="115"/>
      <c r="C55" s="115"/>
      <c r="D55" s="38" t="s">
        <v>249</v>
      </c>
      <c r="E55" s="311">
        <f>ROUND(SUM(E63:H63),3)</f>
        <v>0</v>
      </c>
      <c r="F55" s="312"/>
      <c r="G55" s="117"/>
      <c r="H55" s="122"/>
    </row>
    <row r="56" spans="1:24" ht="4.5" customHeight="1">
      <c r="A56" s="115"/>
      <c r="B56" s="115"/>
      <c r="C56" s="115"/>
      <c r="D56" s="115"/>
      <c r="E56" s="115"/>
      <c r="F56" s="115"/>
      <c r="G56" s="117"/>
      <c r="H56" s="122"/>
    </row>
    <row r="57" spans="1:24" ht="25.5">
      <c r="A57" s="115"/>
      <c r="B57" s="115"/>
      <c r="C57" s="115"/>
      <c r="D57" s="115" t="s">
        <v>248</v>
      </c>
      <c r="E57" s="115"/>
      <c r="F57" s="115"/>
      <c r="G57" s="117"/>
      <c r="H57" s="122"/>
    </row>
    <row r="58" spans="1:24" ht="13.5" customHeight="1">
      <c r="A58" s="115"/>
      <c r="B58" s="115"/>
      <c r="C58" s="115"/>
      <c r="D58" s="115"/>
      <c r="E58" s="115"/>
      <c r="F58" s="115"/>
      <c r="G58" s="115"/>
      <c r="H58" s="115"/>
    </row>
    <row r="59" spans="1:24" s="119" customFormat="1" ht="25.5" hidden="1" customHeight="1">
      <c r="A59" s="121"/>
      <c r="B59" s="121"/>
      <c r="C59" s="121"/>
      <c r="D59" s="121" t="s">
        <v>173</v>
      </c>
      <c r="E59" s="120">
        <v>12</v>
      </c>
      <c r="F59" s="120"/>
      <c r="G59" s="120">
        <v>18</v>
      </c>
      <c r="H59" s="120"/>
      <c r="I59" s="121"/>
      <c r="J59" s="120"/>
      <c r="K59" s="120"/>
      <c r="L59" s="120"/>
    </row>
    <row r="60" spans="1:24" ht="25.5" hidden="1" customHeight="1">
      <c r="A60" s="115"/>
      <c r="B60" s="115"/>
      <c r="C60" s="117"/>
      <c r="D60" s="117" t="s">
        <v>170</v>
      </c>
      <c r="E60" s="118">
        <f>PRODUCT(Q$14:Q52)</f>
        <v>7.7911679999999997E-2</v>
      </c>
      <c r="F60" s="118">
        <f>PRODUCT(R$14:R52)</f>
        <v>7.7911679999999997E-2</v>
      </c>
      <c r="G60" s="118">
        <f>PRODUCT(S$14:S52)</f>
        <v>7.7911679999999997E-2</v>
      </c>
      <c r="H60" s="118">
        <f>PRODUCT(T$14:T52)</f>
        <v>7.7911679999999997E-2</v>
      </c>
    </row>
    <row r="61" spans="1:24" ht="25.5" hidden="1" customHeight="1">
      <c r="A61" s="115"/>
      <c r="B61" s="115"/>
      <c r="C61" s="115"/>
      <c r="D61" s="117" t="s">
        <v>169</v>
      </c>
      <c r="E61" s="118">
        <f>E60*I$13</f>
        <v>2.3373504E-2</v>
      </c>
      <c r="F61" s="118">
        <f>F60*I$13</f>
        <v>2.3373504E-2</v>
      </c>
      <c r="G61" s="118">
        <f>G60*J$13</f>
        <v>5.4538175999999994E-2</v>
      </c>
      <c r="H61" s="118">
        <f>H60*J$13</f>
        <v>5.4538175999999994E-2</v>
      </c>
    </row>
    <row r="62" spans="1:24" ht="25.5" hidden="1" customHeight="1">
      <c r="A62" s="115"/>
      <c r="B62" s="115"/>
      <c r="C62" s="117"/>
      <c r="D62" s="117" t="s">
        <v>171</v>
      </c>
      <c r="E62" s="118">
        <f>E61*E53</f>
        <v>0</v>
      </c>
      <c r="F62" s="118">
        <f>F61*F53</f>
        <v>0</v>
      </c>
      <c r="G62" s="118">
        <f>G61*G53</f>
        <v>0</v>
      </c>
      <c r="H62" s="118">
        <f>H61*H53</f>
        <v>0</v>
      </c>
    </row>
    <row r="63" spans="1:24" ht="25.5" hidden="1" customHeight="1">
      <c r="A63" s="115"/>
      <c r="B63" s="115"/>
      <c r="C63" s="117"/>
      <c r="D63" s="117" t="s">
        <v>172</v>
      </c>
      <c r="E63" s="118">
        <f>(E62*E59+F62)/E59</f>
        <v>0</v>
      </c>
      <c r="F63" s="115"/>
      <c r="G63" s="118">
        <f>(G62*G59+H62)/G59</f>
        <v>0</v>
      </c>
      <c r="H63" s="115"/>
    </row>
    <row r="64" spans="1:24" ht="25.5" customHeight="1">
      <c r="A64" s="115"/>
      <c r="B64" s="115"/>
      <c r="C64" s="117"/>
      <c r="D64" s="115"/>
      <c r="E64" s="115"/>
      <c r="F64" s="115"/>
      <c r="G64" s="115"/>
      <c r="H64" s="115"/>
    </row>
  </sheetData>
  <sheetProtection selectLockedCells="1" autoFilter="0"/>
  <mergeCells count="40">
    <mergeCell ref="A1:B1"/>
    <mergeCell ref="C1:H1"/>
    <mergeCell ref="A2:B2"/>
    <mergeCell ref="C2:H2"/>
    <mergeCell ref="A3:B3"/>
    <mergeCell ref="C3:H3"/>
    <mergeCell ref="A4:B4"/>
    <mergeCell ref="C4:H4"/>
    <mergeCell ref="A5:B5"/>
    <mergeCell ref="C5:H5"/>
    <mergeCell ref="A6:B6"/>
    <mergeCell ref="C6:H6"/>
    <mergeCell ref="A9:B9"/>
    <mergeCell ref="C9:H9"/>
    <mergeCell ref="A10:B10"/>
    <mergeCell ref="C10:H10"/>
    <mergeCell ref="A7:B7"/>
    <mergeCell ref="C7:H7"/>
    <mergeCell ref="A8:B8"/>
    <mergeCell ref="C8:H8"/>
    <mergeCell ref="E55:F55"/>
    <mergeCell ref="A12:D12"/>
    <mergeCell ref="E12:F12"/>
    <mergeCell ref="U12:V12"/>
    <mergeCell ref="A15:A19"/>
    <mergeCell ref="A20:A24"/>
    <mergeCell ref="A25:A34"/>
    <mergeCell ref="Q12:R12"/>
    <mergeCell ref="S12:T12"/>
    <mergeCell ref="G12:H12"/>
    <mergeCell ref="K12:L12"/>
    <mergeCell ref="M12:N12"/>
    <mergeCell ref="O12:P12"/>
    <mergeCell ref="Q11:V11"/>
    <mergeCell ref="A11:D11"/>
    <mergeCell ref="A35:A44"/>
    <mergeCell ref="A45:A51"/>
    <mergeCell ref="I11:J11"/>
    <mergeCell ref="K11:P11"/>
    <mergeCell ref="E11:H11"/>
  </mergeCells>
  <dataValidations count="2">
    <dataValidation type="custom" operator="greaterThanOrEqual" allowBlank="1" showInputMessage="1" showErrorMessage="1" errorTitle="Chybně zadaný koeficient" error="Koeficient je desetinné číslo větší než 0 s tím, že nesmí obsahovat více než 3 desetinná místa." sqref="E46:H51 E39:H44 E26:H37 E21:H24 E16:H19">
      <formula1>IF(ISNUMBER(E16),AND(E16=ROUND(E16,3),E16&gt;0),FALSE)</formula1>
    </dataValidation>
    <dataValidation type="custom" operator="greaterThanOrEqual" allowBlank="1" showInputMessage="1" showErrorMessage="1" errorTitle="Chybně zadaná cena" error="Cena je desetinné číslo větší nebo rovné 0 s tím, že nesmí obsahovat více než 3 desetinná místa." sqref="E53:H53">
      <formula1>IF(ISNUMBER(E53),AND(E53=ROUND(E53,3),E53&gt;=0),FALSE)</formula1>
    </dataValidation>
  </dataValidation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dimension ref="A1:X70"/>
  <sheetViews>
    <sheetView topLeftCell="B2" zoomScale="80" zoomScaleNormal="80" workbookViewId="0">
      <selection activeCell="C2" sqref="C2:H2"/>
    </sheetView>
  </sheetViews>
  <sheetFormatPr defaultRowHeight="12.75"/>
  <cols>
    <col min="1" max="1" width="19.140625" style="214" customWidth="1"/>
    <col min="2" max="2" width="11.7109375" style="214" customWidth="1"/>
    <col min="3" max="3" width="15.5703125" style="214" customWidth="1"/>
    <col min="4" max="4" width="73.7109375" style="214" customWidth="1"/>
    <col min="5" max="8" width="14.7109375" style="214" customWidth="1"/>
    <col min="9" max="10" width="12.28515625" style="115" customWidth="1"/>
    <col min="11" max="22" width="15.140625" style="115" hidden="1" customWidth="1"/>
    <col min="23" max="23" width="15.140625" style="115" customWidth="1"/>
    <col min="24" max="16384" width="9.140625" style="214"/>
  </cols>
  <sheetData>
    <row r="1" spans="1:23">
      <c r="A1" s="297" t="s">
        <v>38</v>
      </c>
      <c r="B1" s="298"/>
      <c r="C1" s="299"/>
      <c r="D1" s="299"/>
      <c r="E1" s="299"/>
      <c r="F1" s="299"/>
      <c r="G1" s="299"/>
      <c r="H1" s="299"/>
      <c r="I1" s="125"/>
      <c r="J1" s="125"/>
    </row>
    <row r="2" spans="1:23">
      <c r="A2" s="300" t="s">
        <v>39</v>
      </c>
      <c r="B2" s="301"/>
      <c r="C2" s="302" t="s">
        <v>549</v>
      </c>
      <c r="D2" s="303"/>
      <c r="E2" s="303"/>
      <c r="F2" s="303"/>
      <c r="G2" s="303"/>
      <c r="H2" s="303"/>
      <c r="I2" s="125"/>
      <c r="J2" s="125"/>
    </row>
    <row r="3" spans="1:23">
      <c r="A3" s="300" t="s">
        <v>1</v>
      </c>
      <c r="B3" s="301"/>
      <c r="C3" s="304" t="s">
        <v>14</v>
      </c>
      <c r="D3" s="303"/>
      <c r="E3" s="303"/>
      <c r="F3" s="303"/>
      <c r="G3" s="303"/>
      <c r="H3" s="303"/>
      <c r="I3" s="125"/>
      <c r="J3" s="125"/>
    </row>
    <row r="4" spans="1:23">
      <c r="A4" s="300" t="s">
        <v>2</v>
      </c>
      <c r="B4" s="301"/>
      <c r="C4" s="304" t="s">
        <v>541</v>
      </c>
      <c r="D4" s="303"/>
      <c r="E4" s="303"/>
      <c r="F4" s="303"/>
      <c r="G4" s="303"/>
      <c r="H4" s="303"/>
      <c r="I4" s="125"/>
      <c r="J4" s="125"/>
    </row>
    <row r="5" spans="1:23" ht="54" customHeight="1">
      <c r="A5" s="300" t="s">
        <v>46</v>
      </c>
      <c r="B5" s="301"/>
      <c r="C5" s="304" t="s">
        <v>540</v>
      </c>
      <c r="D5" s="303"/>
      <c r="E5" s="303"/>
      <c r="F5" s="303"/>
      <c r="G5" s="303"/>
      <c r="H5" s="303"/>
      <c r="I5" s="125"/>
      <c r="J5" s="125"/>
    </row>
    <row r="6" spans="1:23">
      <c r="A6" s="300" t="s">
        <v>47</v>
      </c>
      <c r="B6" s="301"/>
      <c r="C6" s="304" t="s">
        <v>48</v>
      </c>
      <c r="D6" s="303"/>
      <c r="E6" s="303"/>
      <c r="F6" s="303"/>
      <c r="G6" s="303"/>
      <c r="H6" s="303"/>
      <c r="I6" s="125"/>
      <c r="J6" s="125"/>
    </row>
    <row r="7" spans="1:23">
      <c r="A7" s="300" t="s">
        <v>49</v>
      </c>
      <c r="B7" s="301"/>
      <c r="C7" s="304" t="s">
        <v>50</v>
      </c>
      <c r="D7" s="303"/>
      <c r="E7" s="303"/>
      <c r="F7" s="303"/>
      <c r="G7" s="303"/>
      <c r="H7" s="303"/>
      <c r="I7" s="125"/>
      <c r="J7" s="125"/>
    </row>
    <row r="8" spans="1:23" ht="24.75" customHeight="1">
      <c r="A8" s="300" t="s">
        <v>51</v>
      </c>
      <c r="B8" s="301"/>
      <c r="C8" s="304" t="s">
        <v>93</v>
      </c>
      <c r="D8" s="303"/>
      <c r="E8" s="303"/>
      <c r="F8" s="303"/>
      <c r="G8" s="303"/>
      <c r="H8" s="303"/>
      <c r="I8" s="125"/>
      <c r="J8" s="125"/>
    </row>
    <row r="9" spans="1:23" ht="24.75" customHeight="1">
      <c r="A9" s="300" t="s">
        <v>53</v>
      </c>
      <c r="B9" s="301"/>
      <c r="C9" s="304" t="s">
        <v>6</v>
      </c>
      <c r="D9" s="303"/>
      <c r="E9" s="303"/>
      <c r="F9" s="303"/>
      <c r="G9" s="303"/>
      <c r="H9" s="303"/>
      <c r="I9" s="125"/>
      <c r="J9" s="125"/>
    </row>
    <row r="10" spans="1:23">
      <c r="A10" s="305" t="s">
        <v>40</v>
      </c>
      <c r="B10" s="306"/>
      <c r="C10" s="307" t="s">
        <v>532</v>
      </c>
      <c r="D10" s="308"/>
      <c r="E10" s="308"/>
      <c r="F10" s="308"/>
      <c r="G10" s="308"/>
      <c r="H10" s="308"/>
      <c r="I10" s="125"/>
      <c r="J10" s="125"/>
    </row>
    <row r="11" spans="1:23">
      <c r="A11" s="319"/>
      <c r="B11" s="320"/>
      <c r="C11" s="320"/>
      <c r="D11" s="320"/>
      <c r="E11" s="348" t="s">
        <v>54</v>
      </c>
      <c r="F11" s="348"/>
      <c r="G11" s="348"/>
      <c r="H11" s="348"/>
      <c r="I11" s="313" t="s">
        <v>246</v>
      </c>
      <c r="J11" s="314"/>
      <c r="K11" s="315"/>
      <c r="L11" s="316"/>
      <c r="M11" s="316"/>
      <c r="N11" s="316"/>
      <c r="O11" s="316"/>
      <c r="P11" s="316"/>
      <c r="Q11" s="316"/>
      <c r="R11" s="316"/>
      <c r="S11" s="316"/>
      <c r="T11" s="316"/>
      <c r="U11" s="316"/>
      <c r="V11" s="316"/>
    </row>
    <row r="12" spans="1:23">
      <c r="A12" s="349" t="s">
        <v>55</v>
      </c>
      <c r="B12" s="350"/>
      <c r="C12" s="350"/>
      <c r="D12" s="350"/>
      <c r="E12" s="316" t="s">
        <v>215</v>
      </c>
      <c r="F12" s="316"/>
      <c r="G12" s="316" t="s">
        <v>253</v>
      </c>
      <c r="H12" s="316"/>
      <c r="I12" s="159" t="s">
        <v>56</v>
      </c>
      <c r="J12" s="158" t="s">
        <v>253</v>
      </c>
      <c r="K12" s="315" t="s">
        <v>56</v>
      </c>
      <c r="L12" s="316"/>
      <c r="M12" s="316" t="s">
        <v>57</v>
      </c>
      <c r="N12" s="316"/>
      <c r="O12" s="316" t="s">
        <v>58</v>
      </c>
      <c r="P12" s="316"/>
      <c r="Q12" s="316" t="s">
        <v>56</v>
      </c>
      <c r="R12" s="316"/>
      <c r="S12" s="316" t="s">
        <v>57</v>
      </c>
      <c r="T12" s="316"/>
      <c r="U12" s="316" t="s">
        <v>58</v>
      </c>
      <c r="V12" s="316"/>
    </row>
    <row r="13" spans="1:23" ht="25.5">
      <c r="A13" s="238" t="s">
        <v>41</v>
      </c>
      <c r="B13" s="237" t="s">
        <v>42</v>
      </c>
      <c r="C13" s="237" t="s">
        <v>43</v>
      </c>
      <c r="D13" s="237" t="s">
        <v>59</v>
      </c>
      <c r="E13" s="236" t="s">
        <v>60</v>
      </c>
      <c r="F13" s="236" t="s">
        <v>61</v>
      </c>
      <c r="G13" s="236" t="s">
        <v>60</v>
      </c>
      <c r="H13" s="236" t="s">
        <v>61</v>
      </c>
      <c r="I13" s="235">
        <v>0.3</v>
      </c>
      <c r="J13" s="234">
        <v>0.7</v>
      </c>
      <c r="K13" s="157"/>
      <c r="L13" s="156"/>
      <c r="M13" s="156"/>
      <c r="N13" s="156"/>
      <c r="O13" s="156"/>
      <c r="P13" s="156"/>
      <c r="Q13" s="156"/>
      <c r="R13" s="156"/>
      <c r="S13" s="156"/>
      <c r="T13" s="156"/>
      <c r="U13" s="156"/>
      <c r="V13" s="156"/>
    </row>
    <row r="14" spans="1:23" ht="102">
      <c r="A14" s="233" t="s">
        <v>44</v>
      </c>
      <c r="B14" s="232" t="s">
        <v>62</v>
      </c>
      <c r="C14" s="232" t="s">
        <v>63</v>
      </c>
      <c r="D14" s="232" t="s">
        <v>539</v>
      </c>
      <c r="E14" s="231">
        <v>1</v>
      </c>
      <c r="F14" s="231">
        <v>1</v>
      </c>
      <c r="G14" s="231">
        <v>1</v>
      </c>
      <c r="H14" s="231">
        <v>1</v>
      </c>
      <c r="I14" s="228">
        <v>1</v>
      </c>
      <c r="J14" s="227">
        <v>1</v>
      </c>
      <c r="K14" s="127">
        <f t="shared" ref="K14:K56" si="0">I14*E14</f>
        <v>1</v>
      </c>
      <c r="L14" s="126">
        <f t="shared" ref="L14:L56" si="1">I14*F14</f>
        <v>1</v>
      </c>
      <c r="M14" s="126">
        <f t="shared" ref="M14:M56" si="2">J14*G14</f>
        <v>1</v>
      </c>
      <c r="N14" s="126">
        <f t="shared" ref="N14:N56" si="3">J14*H14</f>
        <v>1</v>
      </c>
      <c r="O14" s="126" t="e">
        <f>#REF!*#REF!</f>
        <v>#REF!</v>
      </c>
      <c r="P14" s="126" t="e">
        <f>#REF!*#REF!</f>
        <v>#REF!</v>
      </c>
      <c r="Q14" s="126">
        <f t="shared" ref="Q14:V14" si="4">SUM(K14)</f>
        <v>1</v>
      </c>
      <c r="R14" s="126">
        <f t="shared" si="4"/>
        <v>1</v>
      </c>
      <c r="S14" s="126">
        <f t="shared" si="4"/>
        <v>1</v>
      </c>
      <c r="T14" s="126">
        <f t="shared" si="4"/>
        <v>1</v>
      </c>
      <c r="U14" s="126" t="e">
        <f t="shared" si="4"/>
        <v>#REF!</v>
      </c>
      <c r="V14" s="126" t="e">
        <f t="shared" si="4"/>
        <v>#REF!</v>
      </c>
    </row>
    <row r="15" spans="1:23" ht="51">
      <c r="A15" s="354" t="s">
        <v>65</v>
      </c>
      <c r="B15" s="229" t="s">
        <v>66</v>
      </c>
      <c r="C15" s="229" t="s">
        <v>67</v>
      </c>
      <c r="D15" s="229" t="s">
        <v>174</v>
      </c>
      <c r="E15" s="141">
        <v>1</v>
      </c>
      <c r="F15" s="141">
        <v>1</v>
      </c>
      <c r="G15" s="141">
        <v>1</v>
      </c>
      <c r="H15" s="141">
        <v>1</v>
      </c>
      <c r="I15" s="228">
        <v>0.55000000000000004</v>
      </c>
      <c r="J15" s="227">
        <v>0.55000000000000004</v>
      </c>
      <c r="K15" s="127">
        <f t="shared" si="0"/>
        <v>0.55000000000000004</v>
      </c>
      <c r="L15" s="126">
        <f t="shared" si="1"/>
        <v>0.55000000000000004</v>
      </c>
      <c r="M15" s="126">
        <f t="shared" si="2"/>
        <v>0.55000000000000004</v>
      </c>
      <c r="N15" s="126">
        <f t="shared" si="3"/>
        <v>0.55000000000000004</v>
      </c>
      <c r="O15" s="126" t="e">
        <f>#REF!*#REF!</f>
        <v>#REF!</v>
      </c>
      <c r="P15" s="126" t="e">
        <f>#REF!*#REF!</f>
        <v>#REF!</v>
      </c>
      <c r="Q15" s="126">
        <f t="shared" ref="Q15:V15" si="5">SUM(K15:K19)</f>
        <v>0.55000000000000004</v>
      </c>
      <c r="R15" s="126">
        <f t="shared" si="5"/>
        <v>0.55000000000000004</v>
      </c>
      <c r="S15" s="126">
        <f t="shared" si="5"/>
        <v>0.55000000000000004</v>
      </c>
      <c r="T15" s="126">
        <f t="shared" si="5"/>
        <v>0.55000000000000004</v>
      </c>
      <c r="U15" s="126" t="e">
        <f t="shared" si="5"/>
        <v>#REF!</v>
      </c>
      <c r="V15" s="126" t="e">
        <f t="shared" si="5"/>
        <v>#REF!</v>
      </c>
      <c r="W15" s="147"/>
    </row>
    <row r="16" spans="1:23" ht="51">
      <c r="A16" s="354"/>
      <c r="B16" s="229" t="s">
        <v>94</v>
      </c>
      <c r="C16" s="229" t="s">
        <v>95</v>
      </c>
      <c r="D16" s="229" t="s">
        <v>175</v>
      </c>
      <c r="E16" s="93"/>
      <c r="F16" s="93"/>
      <c r="G16" s="93"/>
      <c r="H16" s="93"/>
      <c r="I16" s="228">
        <v>0.2</v>
      </c>
      <c r="J16" s="227">
        <v>0.2</v>
      </c>
      <c r="K16" s="127">
        <f t="shared" si="0"/>
        <v>0</v>
      </c>
      <c r="L16" s="126">
        <f t="shared" si="1"/>
        <v>0</v>
      </c>
      <c r="M16" s="126">
        <f t="shared" si="2"/>
        <v>0</v>
      </c>
      <c r="N16" s="126">
        <f t="shared" si="3"/>
        <v>0</v>
      </c>
      <c r="O16" s="126" t="e">
        <f>#REF!*#REF!</f>
        <v>#REF!</v>
      </c>
      <c r="P16" s="126" t="e">
        <f>#REF!*#REF!</f>
        <v>#REF!</v>
      </c>
      <c r="Q16" s="126"/>
      <c r="R16" s="126"/>
      <c r="S16" s="126"/>
      <c r="T16" s="126"/>
      <c r="U16" s="126"/>
      <c r="V16" s="126"/>
      <c r="W16" s="145"/>
    </row>
    <row r="17" spans="1:23" ht="51">
      <c r="A17" s="354"/>
      <c r="B17" s="229" t="s">
        <v>96</v>
      </c>
      <c r="C17" s="229" t="s">
        <v>97</v>
      </c>
      <c r="D17" s="229" t="s">
        <v>176</v>
      </c>
      <c r="E17" s="93"/>
      <c r="F17" s="93"/>
      <c r="G17" s="93"/>
      <c r="H17" s="93"/>
      <c r="I17" s="228">
        <v>0.13</v>
      </c>
      <c r="J17" s="227">
        <v>0.13</v>
      </c>
      <c r="K17" s="127">
        <f t="shared" si="0"/>
        <v>0</v>
      </c>
      <c r="L17" s="126">
        <f t="shared" si="1"/>
        <v>0</v>
      </c>
      <c r="M17" s="126">
        <f t="shared" si="2"/>
        <v>0</v>
      </c>
      <c r="N17" s="126">
        <f t="shared" si="3"/>
        <v>0</v>
      </c>
      <c r="O17" s="126" t="e">
        <f>#REF!*#REF!</f>
        <v>#REF!</v>
      </c>
      <c r="P17" s="126" t="e">
        <f>#REF!*#REF!</f>
        <v>#REF!</v>
      </c>
      <c r="Q17" s="126"/>
      <c r="R17" s="126"/>
      <c r="S17" s="126"/>
      <c r="T17" s="126"/>
      <c r="U17" s="126"/>
      <c r="V17" s="126"/>
      <c r="W17" s="119"/>
    </row>
    <row r="18" spans="1:23" ht="51">
      <c r="A18" s="354"/>
      <c r="B18" s="229" t="s">
        <v>98</v>
      </c>
      <c r="C18" s="229" t="s">
        <v>99</v>
      </c>
      <c r="D18" s="229" t="s">
        <v>177</v>
      </c>
      <c r="E18" s="93"/>
      <c r="F18" s="93"/>
      <c r="G18" s="93"/>
      <c r="H18" s="93"/>
      <c r="I18" s="228">
        <v>7.0000000000000007E-2</v>
      </c>
      <c r="J18" s="227">
        <v>7.0000000000000007E-2</v>
      </c>
      <c r="K18" s="127">
        <f t="shared" si="0"/>
        <v>0</v>
      </c>
      <c r="L18" s="126">
        <f t="shared" si="1"/>
        <v>0</v>
      </c>
      <c r="M18" s="126">
        <f t="shared" si="2"/>
        <v>0</v>
      </c>
      <c r="N18" s="126">
        <f t="shared" si="3"/>
        <v>0</v>
      </c>
      <c r="O18" s="126" t="e">
        <f>#REF!*#REF!</f>
        <v>#REF!</v>
      </c>
      <c r="P18" s="126" t="e">
        <f>#REF!*#REF!</f>
        <v>#REF!</v>
      </c>
      <c r="Q18" s="126"/>
      <c r="R18" s="126"/>
      <c r="S18" s="126"/>
      <c r="T18" s="126"/>
      <c r="U18" s="126"/>
      <c r="V18" s="126"/>
      <c r="W18" s="119"/>
    </row>
    <row r="19" spans="1:23" ht="51">
      <c r="A19" s="354"/>
      <c r="B19" s="229" t="s">
        <v>100</v>
      </c>
      <c r="C19" s="229" t="s">
        <v>101</v>
      </c>
      <c r="D19" s="229" t="s">
        <v>178</v>
      </c>
      <c r="E19" s="93"/>
      <c r="F19" s="93"/>
      <c r="G19" s="93"/>
      <c r="H19" s="93"/>
      <c r="I19" s="228">
        <v>0.05</v>
      </c>
      <c r="J19" s="227">
        <v>0.05</v>
      </c>
      <c r="K19" s="127">
        <f t="shared" si="0"/>
        <v>0</v>
      </c>
      <c r="L19" s="126">
        <f t="shared" si="1"/>
        <v>0</v>
      </c>
      <c r="M19" s="126">
        <f t="shared" si="2"/>
        <v>0</v>
      </c>
      <c r="N19" s="126">
        <f t="shared" si="3"/>
        <v>0</v>
      </c>
      <c r="O19" s="126" t="e">
        <f>#REF!*#REF!</f>
        <v>#REF!</v>
      </c>
      <c r="P19" s="126" t="e">
        <f>#REF!*#REF!</f>
        <v>#REF!</v>
      </c>
      <c r="Q19" s="126"/>
      <c r="R19" s="126"/>
      <c r="S19" s="126"/>
      <c r="T19" s="126"/>
      <c r="U19" s="126"/>
      <c r="V19" s="126"/>
      <c r="W19" s="119"/>
    </row>
    <row r="20" spans="1:23" ht="25.5">
      <c r="A20" s="318" t="s">
        <v>68</v>
      </c>
      <c r="B20" s="229" t="s">
        <v>355</v>
      </c>
      <c r="C20" s="140" t="s">
        <v>497</v>
      </c>
      <c r="D20" s="229" t="s">
        <v>384</v>
      </c>
      <c r="E20" s="141">
        <v>1</v>
      </c>
      <c r="F20" s="141">
        <v>1</v>
      </c>
      <c r="G20" s="141">
        <v>1</v>
      </c>
      <c r="H20" s="141">
        <v>1</v>
      </c>
      <c r="I20" s="228">
        <v>0.85</v>
      </c>
      <c r="J20" s="227">
        <v>0.85</v>
      </c>
      <c r="K20" s="127">
        <f t="shared" si="0"/>
        <v>0.85</v>
      </c>
      <c r="L20" s="126">
        <f t="shared" si="1"/>
        <v>0.85</v>
      </c>
      <c r="M20" s="126">
        <f t="shared" si="2"/>
        <v>0.85</v>
      </c>
      <c r="N20" s="126">
        <f t="shared" si="3"/>
        <v>0.85</v>
      </c>
      <c r="O20" s="126" t="e">
        <f>#REF!*#REF!</f>
        <v>#REF!</v>
      </c>
      <c r="P20" s="126" t="e">
        <f>#REF!*#REF!</f>
        <v>#REF!</v>
      </c>
      <c r="Q20" s="142">
        <f t="shared" ref="Q20:V20" si="6">SUM(K20:K23)</f>
        <v>0.85</v>
      </c>
      <c r="R20" s="142">
        <f t="shared" si="6"/>
        <v>0.85</v>
      </c>
      <c r="S20" s="142">
        <f t="shared" si="6"/>
        <v>0.85</v>
      </c>
      <c r="T20" s="142">
        <f t="shared" si="6"/>
        <v>0.85</v>
      </c>
      <c r="U20" s="142" t="e">
        <f t="shared" si="6"/>
        <v>#REF!</v>
      </c>
      <c r="V20" s="142" t="e">
        <f t="shared" si="6"/>
        <v>#REF!</v>
      </c>
    </row>
    <row r="21" spans="1:23" ht="25.5">
      <c r="A21" s="318"/>
      <c r="B21" s="140" t="s">
        <v>69</v>
      </c>
      <c r="C21" s="140" t="s">
        <v>70</v>
      </c>
      <c r="D21" s="140" t="s">
        <v>71</v>
      </c>
      <c r="E21" s="93"/>
      <c r="F21" s="93"/>
      <c r="G21" s="93"/>
      <c r="H21" s="93"/>
      <c r="I21" s="228">
        <v>0.08</v>
      </c>
      <c r="J21" s="227">
        <v>0.08</v>
      </c>
      <c r="K21" s="127">
        <f t="shared" si="0"/>
        <v>0</v>
      </c>
      <c r="L21" s="126">
        <f t="shared" si="1"/>
        <v>0</v>
      </c>
      <c r="M21" s="126">
        <f t="shared" si="2"/>
        <v>0</v>
      </c>
      <c r="N21" s="126">
        <f t="shared" si="3"/>
        <v>0</v>
      </c>
      <c r="O21" s="126" t="e">
        <f>#REF!*#REF!</f>
        <v>#REF!</v>
      </c>
      <c r="P21" s="126" t="e">
        <f>#REF!*#REF!</f>
        <v>#REF!</v>
      </c>
      <c r="Q21" s="142"/>
      <c r="R21" s="142"/>
      <c r="S21" s="142"/>
      <c r="T21" s="142"/>
      <c r="U21" s="142"/>
      <c r="V21" s="142"/>
    </row>
    <row r="22" spans="1:23" ht="25.5">
      <c r="A22" s="318"/>
      <c r="B22" s="140" t="s">
        <v>72</v>
      </c>
      <c r="C22" s="140" t="s">
        <v>73</v>
      </c>
      <c r="D22" s="140" t="s">
        <v>74</v>
      </c>
      <c r="E22" s="93"/>
      <c r="F22" s="93"/>
      <c r="G22" s="93"/>
      <c r="H22" s="93"/>
      <c r="I22" s="228">
        <v>0.05</v>
      </c>
      <c r="J22" s="227">
        <v>0.05</v>
      </c>
      <c r="K22" s="127">
        <f t="shared" si="0"/>
        <v>0</v>
      </c>
      <c r="L22" s="126">
        <f t="shared" si="1"/>
        <v>0</v>
      </c>
      <c r="M22" s="126">
        <f t="shared" si="2"/>
        <v>0</v>
      </c>
      <c r="N22" s="126">
        <f t="shared" si="3"/>
        <v>0</v>
      </c>
      <c r="O22" s="126" t="e">
        <f>#REF!*#REF!</f>
        <v>#REF!</v>
      </c>
      <c r="P22" s="126" t="e">
        <f>#REF!*#REF!</f>
        <v>#REF!</v>
      </c>
      <c r="Q22" s="142"/>
      <c r="R22" s="142"/>
      <c r="S22" s="142"/>
      <c r="T22" s="142"/>
      <c r="U22" s="142"/>
      <c r="V22" s="142"/>
    </row>
    <row r="23" spans="1:23" ht="51" customHeight="1">
      <c r="A23" s="318"/>
      <c r="B23" s="140" t="s">
        <v>75</v>
      </c>
      <c r="C23" s="140" t="s">
        <v>76</v>
      </c>
      <c r="D23" s="140" t="s">
        <v>77</v>
      </c>
      <c r="E23" s="93"/>
      <c r="F23" s="93"/>
      <c r="G23" s="93"/>
      <c r="H23" s="93"/>
      <c r="I23" s="228">
        <v>0.02</v>
      </c>
      <c r="J23" s="227">
        <v>0.02</v>
      </c>
      <c r="K23" s="127">
        <f t="shared" si="0"/>
        <v>0</v>
      </c>
      <c r="L23" s="126">
        <f t="shared" si="1"/>
        <v>0</v>
      </c>
      <c r="M23" s="126">
        <f t="shared" si="2"/>
        <v>0</v>
      </c>
      <c r="N23" s="126">
        <f t="shared" si="3"/>
        <v>0</v>
      </c>
      <c r="O23" s="126" t="e">
        <f>#REF!*#REF!</f>
        <v>#REF!</v>
      </c>
      <c r="P23" s="126" t="e">
        <f>#REF!*#REF!</f>
        <v>#REF!</v>
      </c>
      <c r="Q23" s="126"/>
      <c r="R23" s="126"/>
      <c r="S23" s="126"/>
      <c r="T23" s="126"/>
      <c r="U23" s="126"/>
      <c r="V23" s="126"/>
    </row>
    <row r="24" spans="1:23">
      <c r="A24" s="318" t="s">
        <v>78</v>
      </c>
      <c r="B24" s="140" t="s">
        <v>79</v>
      </c>
      <c r="C24" s="143">
        <v>0.99</v>
      </c>
      <c r="D24" s="143" t="s">
        <v>382</v>
      </c>
      <c r="E24" s="93"/>
      <c r="F24" s="93"/>
      <c r="G24" s="93"/>
      <c r="H24" s="93"/>
      <c r="I24" s="228">
        <v>0.06</v>
      </c>
      <c r="J24" s="227">
        <v>0.06</v>
      </c>
      <c r="K24" s="127">
        <f t="shared" si="0"/>
        <v>0</v>
      </c>
      <c r="L24" s="126">
        <f t="shared" si="1"/>
        <v>0</v>
      </c>
      <c r="M24" s="126">
        <f t="shared" si="2"/>
        <v>0</v>
      </c>
      <c r="N24" s="126">
        <f t="shared" si="3"/>
        <v>0</v>
      </c>
      <c r="O24" s="126" t="e">
        <f>#REF!*#REF!</f>
        <v>#REF!</v>
      </c>
      <c r="P24" s="126" t="e">
        <f>#REF!*#REF!</f>
        <v>#REF!</v>
      </c>
      <c r="Q24" s="142">
        <f t="shared" ref="Q24:V24" si="7">SUM(K24:K33)</f>
        <v>0.6</v>
      </c>
      <c r="R24" s="142">
        <f t="shared" si="7"/>
        <v>0.6</v>
      </c>
      <c r="S24" s="142">
        <f t="shared" si="7"/>
        <v>0.6</v>
      </c>
      <c r="T24" s="142">
        <f t="shared" si="7"/>
        <v>0.6</v>
      </c>
      <c r="U24" s="142" t="e">
        <f t="shared" si="7"/>
        <v>#REF!</v>
      </c>
      <c r="V24" s="142" t="e">
        <f t="shared" si="7"/>
        <v>#REF!</v>
      </c>
    </row>
    <row r="25" spans="1:23">
      <c r="A25" s="318"/>
      <c r="B25" s="140" t="s">
        <v>102</v>
      </c>
      <c r="C25" s="143">
        <v>0.99299999999999999</v>
      </c>
      <c r="D25" s="143" t="s">
        <v>495</v>
      </c>
      <c r="E25" s="93"/>
      <c r="F25" s="93"/>
      <c r="G25" s="93"/>
      <c r="H25" s="93"/>
      <c r="I25" s="228">
        <v>0.05</v>
      </c>
      <c r="J25" s="227">
        <v>0.05</v>
      </c>
      <c r="K25" s="127">
        <f t="shared" si="0"/>
        <v>0</v>
      </c>
      <c r="L25" s="126">
        <f t="shared" si="1"/>
        <v>0</v>
      </c>
      <c r="M25" s="126">
        <f t="shared" si="2"/>
        <v>0</v>
      </c>
      <c r="N25" s="126">
        <f t="shared" si="3"/>
        <v>0</v>
      </c>
      <c r="O25" s="126" t="e">
        <f>#REF!*#REF!</f>
        <v>#REF!</v>
      </c>
      <c r="P25" s="126" t="e">
        <f>#REF!*#REF!</f>
        <v>#REF!</v>
      </c>
      <c r="Q25" s="126"/>
      <c r="R25" s="126"/>
      <c r="S25" s="126"/>
      <c r="T25" s="126"/>
      <c r="U25" s="126"/>
      <c r="V25" s="126"/>
    </row>
    <row r="26" spans="1:23">
      <c r="A26" s="318"/>
      <c r="B26" s="140" t="s">
        <v>103</v>
      </c>
      <c r="C26" s="143">
        <v>0.995</v>
      </c>
      <c r="D26" s="143" t="s">
        <v>494</v>
      </c>
      <c r="E26" s="141">
        <v>1</v>
      </c>
      <c r="F26" s="141">
        <v>1</v>
      </c>
      <c r="G26" s="141">
        <v>1</v>
      </c>
      <c r="H26" s="141">
        <v>1</v>
      </c>
      <c r="I26" s="228">
        <v>0.6</v>
      </c>
      <c r="J26" s="227">
        <v>0.6</v>
      </c>
      <c r="K26" s="127">
        <f t="shared" si="0"/>
        <v>0.6</v>
      </c>
      <c r="L26" s="126">
        <f t="shared" si="1"/>
        <v>0.6</v>
      </c>
      <c r="M26" s="126">
        <f t="shared" si="2"/>
        <v>0.6</v>
      </c>
      <c r="N26" s="126">
        <f t="shared" si="3"/>
        <v>0.6</v>
      </c>
      <c r="O26" s="126" t="e">
        <f>#REF!*#REF!</f>
        <v>#REF!</v>
      </c>
      <c r="P26" s="126" t="e">
        <f>#REF!*#REF!</f>
        <v>#REF!</v>
      </c>
      <c r="Q26" s="126"/>
      <c r="R26" s="126"/>
      <c r="S26" s="126"/>
      <c r="T26" s="126"/>
      <c r="U26" s="126"/>
      <c r="V26" s="126"/>
    </row>
    <row r="27" spans="1:23">
      <c r="A27" s="318"/>
      <c r="B27" s="140" t="s">
        <v>118</v>
      </c>
      <c r="C27" s="143">
        <v>0.996</v>
      </c>
      <c r="D27" s="143" t="s">
        <v>493</v>
      </c>
      <c r="E27" s="93"/>
      <c r="F27" s="93"/>
      <c r="G27" s="93"/>
      <c r="H27" s="93"/>
      <c r="I27" s="228">
        <v>0.05</v>
      </c>
      <c r="J27" s="227">
        <v>0.05</v>
      </c>
      <c r="K27" s="127">
        <f t="shared" si="0"/>
        <v>0</v>
      </c>
      <c r="L27" s="126">
        <f t="shared" si="1"/>
        <v>0</v>
      </c>
      <c r="M27" s="126">
        <f t="shared" si="2"/>
        <v>0</v>
      </c>
      <c r="N27" s="126">
        <f t="shared" si="3"/>
        <v>0</v>
      </c>
      <c r="O27" s="126" t="e">
        <f>#REF!*#REF!</f>
        <v>#REF!</v>
      </c>
      <c r="P27" s="126" t="e">
        <f>#REF!*#REF!</f>
        <v>#REF!</v>
      </c>
      <c r="Q27" s="126"/>
      <c r="R27" s="126"/>
      <c r="S27" s="126"/>
      <c r="T27" s="126"/>
      <c r="U27" s="126"/>
      <c r="V27" s="126"/>
    </row>
    <row r="28" spans="1:23">
      <c r="A28" s="318"/>
      <c r="B28" s="230" t="s">
        <v>439</v>
      </c>
      <c r="C28" s="143">
        <v>0.999</v>
      </c>
      <c r="D28" s="143" t="s">
        <v>492</v>
      </c>
      <c r="E28" s="93"/>
      <c r="F28" s="93"/>
      <c r="G28" s="93"/>
      <c r="H28" s="93"/>
      <c r="I28" s="228">
        <v>0.05</v>
      </c>
      <c r="J28" s="227">
        <v>0.05</v>
      </c>
      <c r="K28" s="127">
        <f t="shared" si="0"/>
        <v>0</v>
      </c>
      <c r="L28" s="126">
        <f t="shared" si="1"/>
        <v>0</v>
      </c>
      <c r="M28" s="126">
        <f t="shared" si="2"/>
        <v>0</v>
      </c>
      <c r="N28" s="126">
        <f t="shared" si="3"/>
        <v>0</v>
      </c>
      <c r="O28" s="126" t="e">
        <f>#REF!*#REF!</f>
        <v>#REF!</v>
      </c>
      <c r="P28" s="126" t="e">
        <f>#REF!*#REF!</f>
        <v>#REF!</v>
      </c>
      <c r="Q28" s="126"/>
      <c r="R28" s="126"/>
      <c r="S28" s="126"/>
      <c r="T28" s="126"/>
      <c r="U28" s="126"/>
      <c r="V28" s="126"/>
    </row>
    <row r="29" spans="1:23" ht="25.5">
      <c r="A29" s="318"/>
      <c r="B29" s="230" t="s">
        <v>437</v>
      </c>
      <c r="C29" s="143">
        <v>0.999</v>
      </c>
      <c r="D29" s="143" t="s">
        <v>436</v>
      </c>
      <c r="E29" s="93"/>
      <c r="F29" s="93"/>
      <c r="G29" s="93"/>
      <c r="H29" s="93"/>
      <c r="I29" s="228">
        <v>0.05</v>
      </c>
      <c r="J29" s="227">
        <v>0.05</v>
      </c>
      <c r="K29" s="127">
        <f t="shared" si="0"/>
        <v>0</v>
      </c>
      <c r="L29" s="126">
        <f t="shared" si="1"/>
        <v>0</v>
      </c>
      <c r="M29" s="126">
        <f t="shared" si="2"/>
        <v>0</v>
      </c>
      <c r="N29" s="126">
        <f t="shared" si="3"/>
        <v>0</v>
      </c>
      <c r="O29" s="126" t="e">
        <f>#REF!*#REF!</f>
        <v>#REF!</v>
      </c>
      <c r="P29" s="126" t="e">
        <f>#REF!*#REF!</f>
        <v>#REF!</v>
      </c>
      <c r="Q29" s="126"/>
      <c r="R29" s="126"/>
      <c r="S29" s="126"/>
      <c r="T29" s="126"/>
      <c r="U29" s="126"/>
      <c r="V29" s="126"/>
    </row>
    <row r="30" spans="1:23" ht="25.5">
      <c r="A30" s="318"/>
      <c r="B30" s="230" t="s">
        <v>435</v>
      </c>
      <c r="C30" s="143">
        <v>0.999</v>
      </c>
      <c r="D30" s="143" t="s">
        <v>434</v>
      </c>
      <c r="E30" s="93"/>
      <c r="F30" s="93"/>
      <c r="G30" s="93"/>
      <c r="H30" s="93"/>
      <c r="I30" s="228">
        <v>0.05</v>
      </c>
      <c r="J30" s="227">
        <v>0.05</v>
      </c>
      <c r="K30" s="127">
        <f t="shared" si="0"/>
        <v>0</v>
      </c>
      <c r="L30" s="126">
        <f t="shared" si="1"/>
        <v>0</v>
      </c>
      <c r="M30" s="126">
        <f t="shared" si="2"/>
        <v>0</v>
      </c>
      <c r="N30" s="126">
        <f t="shared" si="3"/>
        <v>0</v>
      </c>
      <c r="O30" s="126" t="e">
        <f>#REF!*#REF!</f>
        <v>#REF!</v>
      </c>
      <c r="P30" s="126" t="e">
        <f>#REF!*#REF!</f>
        <v>#REF!</v>
      </c>
      <c r="Q30" s="126"/>
      <c r="R30" s="126"/>
      <c r="S30" s="126"/>
      <c r="T30" s="126"/>
      <c r="U30" s="126"/>
      <c r="V30" s="126"/>
    </row>
    <row r="31" spans="1:23">
      <c r="A31" s="318"/>
      <c r="B31" s="230" t="s">
        <v>433</v>
      </c>
      <c r="C31" s="143">
        <v>0.99990000000000001</v>
      </c>
      <c r="D31" s="143" t="s">
        <v>432</v>
      </c>
      <c r="E31" s="93"/>
      <c r="F31" s="93"/>
      <c r="G31" s="93"/>
      <c r="H31" s="93"/>
      <c r="I31" s="228">
        <v>0.03</v>
      </c>
      <c r="J31" s="227">
        <v>0.03</v>
      </c>
      <c r="K31" s="127">
        <f t="shared" si="0"/>
        <v>0</v>
      </c>
      <c r="L31" s="126">
        <f t="shared" si="1"/>
        <v>0</v>
      </c>
      <c r="M31" s="126">
        <f t="shared" si="2"/>
        <v>0</v>
      </c>
      <c r="N31" s="126">
        <f t="shared" si="3"/>
        <v>0</v>
      </c>
      <c r="O31" s="126" t="e">
        <f>#REF!*#REF!</f>
        <v>#REF!</v>
      </c>
      <c r="P31" s="126" t="e">
        <f>#REF!*#REF!</f>
        <v>#REF!</v>
      </c>
      <c r="Q31" s="126"/>
      <c r="R31" s="126"/>
      <c r="S31" s="126"/>
      <c r="T31" s="126"/>
      <c r="U31" s="126"/>
      <c r="V31" s="126"/>
    </row>
    <row r="32" spans="1:23" ht="25.5">
      <c r="A32" s="318"/>
      <c r="B32" s="230" t="s">
        <v>431</v>
      </c>
      <c r="C32" s="143">
        <v>0.99990000000000001</v>
      </c>
      <c r="D32" s="143" t="s">
        <v>430</v>
      </c>
      <c r="E32" s="93"/>
      <c r="F32" s="93"/>
      <c r="G32" s="93"/>
      <c r="H32" s="93"/>
      <c r="I32" s="228">
        <v>0.03</v>
      </c>
      <c r="J32" s="227">
        <v>0.03</v>
      </c>
      <c r="K32" s="127">
        <f t="shared" si="0"/>
        <v>0</v>
      </c>
      <c r="L32" s="126">
        <f t="shared" si="1"/>
        <v>0</v>
      </c>
      <c r="M32" s="126">
        <f t="shared" si="2"/>
        <v>0</v>
      </c>
      <c r="N32" s="126">
        <f t="shared" si="3"/>
        <v>0</v>
      </c>
      <c r="O32" s="126" t="e">
        <f>#REF!*#REF!</f>
        <v>#REF!</v>
      </c>
      <c r="P32" s="126" t="e">
        <f>#REF!*#REF!</f>
        <v>#REF!</v>
      </c>
      <c r="Q32" s="126"/>
      <c r="R32" s="126"/>
      <c r="S32" s="126"/>
      <c r="T32" s="126"/>
      <c r="U32" s="126"/>
      <c r="V32" s="126"/>
    </row>
    <row r="33" spans="1:24" ht="25.5">
      <c r="A33" s="318"/>
      <c r="B33" s="140" t="s">
        <v>429</v>
      </c>
      <c r="C33" s="143">
        <v>0.99990000000000001</v>
      </c>
      <c r="D33" s="143" t="s">
        <v>428</v>
      </c>
      <c r="E33" s="93"/>
      <c r="F33" s="93"/>
      <c r="G33" s="93"/>
      <c r="H33" s="93"/>
      <c r="I33" s="228">
        <v>0.03</v>
      </c>
      <c r="J33" s="227">
        <v>0.03</v>
      </c>
      <c r="K33" s="127">
        <f t="shared" si="0"/>
        <v>0</v>
      </c>
      <c r="L33" s="126">
        <f t="shared" si="1"/>
        <v>0</v>
      </c>
      <c r="M33" s="126">
        <f t="shared" si="2"/>
        <v>0</v>
      </c>
      <c r="N33" s="126">
        <f t="shared" si="3"/>
        <v>0</v>
      </c>
      <c r="O33" s="126" t="e">
        <f>#REF!*#REF!</f>
        <v>#REF!</v>
      </c>
      <c r="P33" s="126" t="e">
        <f>#REF!*#REF!</f>
        <v>#REF!</v>
      </c>
      <c r="Q33" s="126"/>
      <c r="R33" s="126"/>
      <c r="S33" s="126"/>
      <c r="T33" s="126"/>
      <c r="U33" s="126"/>
      <c r="V33" s="126"/>
      <c r="W33" s="125"/>
    </row>
    <row r="34" spans="1:24">
      <c r="A34" s="318" t="s">
        <v>80</v>
      </c>
      <c r="B34" s="229" t="s">
        <v>119</v>
      </c>
      <c r="C34" s="229" t="s">
        <v>120</v>
      </c>
      <c r="D34" s="229" t="s">
        <v>491</v>
      </c>
      <c r="E34" s="93"/>
      <c r="F34" s="93"/>
      <c r="G34" s="93"/>
      <c r="H34" s="93"/>
      <c r="I34" s="228">
        <v>0.09</v>
      </c>
      <c r="J34" s="227">
        <v>0.09</v>
      </c>
      <c r="K34" s="127">
        <f t="shared" si="0"/>
        <v>0</v>
      </c>
      <c r="L34" s="126">
        <f t="shared" si="1"/>
        <v>0</v>
      </c>
      <c r="M34" s="126">
        <f t="shared" si="2"/>
        <v>0</v>
      </c>
      <c r="N34" s="126">
        <f t="shared" si="3"/>
        <v>0</v>
      </c>
      <c r="O34" s="126" t="e">
        <f>#REF!*#REF!</f>
        <v>#REF!</v>
      </c>
      <c r="P34" s="126" t="e">
        <f>#REF!*#REF!</f>
        <v>#REF!</v>
      </c>
      <c r="Q34" s="126">
        <f t="shared" ref="Q34:V34" si="8">SUM(K34:K47)</f>
        <v>0.18</v>
      </c>
      <c r="R34" s="126">
        <f t="shared" si="8"/>
        <v>0.18</v>
      </c>
      <c r="S34" s="126">
        <f t="shared" si="8"/>
        <v>0.18</v>
      </c>
      <c r="T34" s="126">
        <f t="shared" si="8"/>
        <v>0.18</v>
      </c>
      <c r="U34" s="126" t="e">
        <f t="shared" si="8"/>
        <v>#REF!</v>
      </c>
      <c r="V34" s="126" t="e">
        <f t="shared" si="8"/>
        <v>#REF!</v>
      </c>
    </row>
    <row r="35" spans="1:24">
      <c r="A35" s="318"/>
      <c r="B35" s="30" t="s">
        <v>490</v>
      </c>
      <c r="C35" s="99" t="s">
        <v>489</v>
      </c>
      <c r="D35" s="229" t="s">
        <v>488</v>
      </c>
      <c r="E35" s="93"/>
      <c r="F35" s="93"/>
      <c r="G35" s="93"/>
      <c r="H35" s="93"/>
      <c r="I35" s="228">
        <v>0.04</v>
      </c>
      <c r="J35" s="227">
        <v>0.04</v>
      </c>
      <c r="K35" s="127">
        <f t="shared" si="0"/>
        <v>0</v>
      </c>
      <c r="L35" s="126">
        <f t="shared" si="1"/>
        <v>0</v>
      </c>
      <c r="M35" s="126">
        <f t="shared" si="2"/>
        <v>0</v>
      </c>
      <c r="N35" s="126">
        <f t="shared" si="3"/>
        <v>0</v>
      </c>
      <c r="O35" s="126" t="e">
        <f>#REF!*#REF!</f>
        <v>#REF!</v>
      </c>
      <c r="P35" s="126" t="e">
        <f>#REF!*#REF!</f>
        <v>#REF!</v>
      </c>
      <c r="Q35" s="126"/>
      <c r="R35" s="126"/>
      <c r="S35" s="126"/>
      <c r="T35" s="126"/>
      <c r="U35" s="126"/>
      <c r="V35" s="126"/>
    </row>
    <row r="36" spans="1:24">
      <c r="A36" s="318"/>
      <c r="B36" s="30" t="s">
        <v>487</v>
      </c>
      <c r="C36" s="99" t="s">
        <v>486</v>
      </c>
      <c r="D36" s="229" t="s">
        <v>485</v>
      </c>
      <c r="E36" s="93"/>
      <c r="F36" s="93"/>
      <c r="G36" s="93"/>
      <c r="H36" s="93"/>
      <c r="I36" s="228">
        <v>0.04</v>
      </c>
      <c r="J36" s="227">
        <v>0.04</v>
      </c>
      <c r="K36" s="127">
        <f t="shared" si="0"/>
        <v>0</v>
      </c>
      <c r="L36" s="126">
        <f t="shared" si="1"/>
        <v>0</v>
      </c>
      <c r="M36" s="126">
        <f t="shared" si="2"/>
        <v>0</v>
      </c>
      <c r="N36" s="126">
        <f t="shared" si="3"/>
        <v>0</v>
      </c>
      <c r="O36" s="126" t="e">
        <f>#REF!*#REF!</f>
        <v>#REF!</v>
      </c>
      <c r="P36" s="126" t="e">
        <f>#REF!*#REF!</f>
        <v>#REF!</v>
      </c>
      <c r="Q36" s="126"/>
      <c r="R36" s="126"/>
      <c r="S36" s="126"/>
      <c r="T36" s="126"/>
      <c r="U36" s="126"/>
      <c r="V36" s="126"/>
    </row>
    <row r="37" spans="1:24">
      <c r="A37" s="318"/>
      <c r="B37" s="229" t="s">
        <v>484</v>
      </c>
      <c r="C37" s="229" t="s">
        <v>483</v>
      </c>
      <c r="D37" s="229" t="s">
        <v>482</v>
      </c>
      <c r="E37" s="93"/>
      <c r="F37" s="93"/>
      <c r="G37" s="93"/>
      <c r="H37" s="93"/>
      <c r="I37" s="228">
        <v>0.02</v>
      </c>
      <c r="J37" s="227">
        <v>0.02</v>
      </c>
      <c r="K37" s="127">
        <f t="shared" si="0"/>
        <v>0</v>
      </c>
      <c r="L37" s="126">
        <f t="shared" si="1"/>
        <v>0</v>
      </c>
      <c r="M37" s="126">
        <f t="shared" si="2"/>
        <v>0</v>
      </c>
      <c r="N37" s="126">
        <f t="shared" si="3"/>
        <v>0</v>
      </c>
      <c r="O37" s="126" t="e">
        <f>#REF!*#REF!</f>
        <v>#REF!</v>
      </c>
      <c r="P37" s="126" t="e">
        <f>#REF!*#REF!</f>
        <v>#REF!</v>
      </c>
      <c r="Q37" s="126"/>
      <c r="R37" s="126"/>
      <c r="S37" s="126"/>
      <c r="T37" s="126"/>
      <c r="U37" s="126"/>
      <c r="V37" s="126"/>
      <c r="W37" s="119"/>
    </row>
    <row r="38" spans="1:24">
      <c r="A38" s="318"/>
      <c r="B38" s="99" t="s">
        <v>481</v>
      </c>
      <c r="C38" s="99" t="s">
        <v>480</v>
      </c>
      <c r="D38" s="229" t="s">
        <v>479</v>
      </c>
      <c r="E38" s="93"/>
      <c r="F38" s="93"/>
      <c r="G38" s="93"/>
      <c r="H38" s="93"/>
      <c r="I38" s="228">
        <v>0.06</v>
      </c>
      <c r="J38" s="227">
        <v>0.06</v>
      </c>
      <c r="K38" s="127">
        <f t="shared" si="0"/>
        <v>0</v>
      </c>
      <c r="L38" s="126">
        <f t="shared" si="1"/>
        <v>0</v>
      </c>
      <c r="M38" s="126">
        <f t="shared" si="2"/>
        <v>0</v>
      </c>
      <c r="N38" s="126">
        <f t="shared" si="3"/>
        <v>0</v>
      </c>
      <c r="O38" s="126" t="e">
        <f>#REF!*#REF!</f>
        <v>#REF!</v>
      </c>
      <c r="P38" s="126" t="e">
        <f>#REF!*#REF!</f>
        <v>#REF!</v>
      </c>
      <c r="Q38" s="126"/>
      <c r="R38" s="126"/>
      <c r="S38" s="126"/>
      <c r="T38" s="126"/>
      <c r="U38" s="126"/>
      <c r="V38" s="126"/>
      <c r="W38" s="119"/>
    </row>
    <row r="39" spans="1:24">
      <c r="A39" s="318"/>
      <c r="B39" s="229" t="s">
        <v>121</v>
      </c>
      <c r="C39" s="229" t="s">
        <v>122</v>
      </c>
      <c r="D39" s="229" t="s">
        <v>478</v>
      </c>
      <c r="E39" s="141">
        <v>1</v>
      </c>
      <c r="F39" s="141">
        <v>1</v>
      </c>
      <c r="G39" s="141">
        <v>1</v>
      </c>
      <c r="H39" s="141">
        <v>1</v>
      </c>
      <c r="I39" s="228">
        <v>0.18</v>
      </c>
      <c r="J39" s="227">
        <v>0.18</v>
      </c>
      <c r="K39" s="127">
        <f t="shared" si="0"/>
        <v>0.18</v>
      </c>
      <c r="L39" s="126">
        <f t="shared" si="1"/>
        <v>0.18</v>
      </c>
      <c r="M39" s="126">
        <f t="shared" si="2"/>
        <v>0.18</v>
      </c>
      <c r="N39" s="126">
        <f t="shared" si="3"/>
        <v>0.18</v>
      </c>
      <c r="O39" s="126" t="e">
        <f>#REF!*#REF!</f>
        <v>#REF!</v>
      </c>
      <c r="P39" s="126" t="e">
        <f>#REF!*#REF!</f>
        <v>#REF!</v>
      </c>
      <c r="Q39" s="126"/>
      <c r="R39" s="126"/>
      <c r="S39" s="126"/>
      <c r="T39" s="126"/>
      <c r="U39" s="126"/>
      <c r="V39" s="126"/>
      <c r="W39" s="119"/>
    </row>
    <row r="40" spans="1:24">
      <c r="A40" s="318"/>
      <c r="B40" s="229" t="s">
        <v>477</v>
      </c>
      <c r="C40" s="229" t="s">
        <v>326</v>
      </c>
      <c r="D40" s="229" t="s">
        <v>476</v>
      </c>
      <c r="E40" s="93"/>
      <c r="F40" s="93"/>
      <c r="G40" s="93"/>
      <c r="H40" s="93"/>
      <c r="I40" s="228">
        <v>0.12</v>
      </c>
      <c r="J40" s="227">
        <v>0.12</v>
      </c>
      <c r="K40" s="127">
        <f t="shared" si="0"/>
        <v>0</v>
      </c>
      <c r="L40" s="126">
        <f t="shared" si="1"/>
        <v>0</v>
      </c>
      <c r="M40" s="126">
        <f t="shared" si="2"/>
        <v>0</v>
      </c>
      <c r="N40" s="126">
        <f t="shared" si="3"/>
        <v>0</v>
      </c>
      <c r="O40" s="126" t="e">
        <f>#REF!*#REF!</f>
        <v>#REF!</v>
      </c>
      <c r="P40" s="126" t="e">
        <f>#REF!*#REF!</f>
        <v>#REF!</v>
      </c>
      <c r="Q40" s="126"/>
      <c r="R40" s="126"/>
      <c r="S40" s="126"/>
      <c r="T40" s="126"/>
      <c r="U40" s="126"/>
      <c r="V40" s="126"/>
    </row>
    <row r="41" spans="1:24">
      <c r="A41" s="318"/>
      <c r="B41" s="229" t="s">
        <v>475</v>
      </c>
      <c r="C41" s="229" t="s">
        <v>323</v>
      </c>
      <c r="D41" s="229" t="s">
        <v>474</v>
      </c>
      <c r="E41" s="93"/>
      <c r="F41" s="93"/>
      <c r="G41" s="93"/>
      <c r="H41" s="93"/>
      <c r="I41" s="228">
        <v>0.12</v>
      </c>
      <c r="J41" s="227">
        <v>0.12</v>
      </c>
      <c r="K41" s="127">
        <f t="shared" si="0"/>
        <v>0</v>
      </c>
      <c r="L41" s="126">
        <f t="shared" si="1"/>
        <v>0</v>
      </c>
      <c r="M41" s="126">
        <f t="shared" si="2"/>
        <v>0</v>
      </c>
      <c r="N41" s="126">
        <f t="shared" si="3"/>
        <v>0</v>
      </c>
      <c r="O41" s="126" t="e">
        <f>#REF!*#REF!</f>
        <v>#REF!</v>
      </c>
      <c r="P41" s="126" t="e">
        <f>#REF!*#REF!</f>
        <v>#REF!</v>
      </c>
      <c r="Q41" s="126"/>
      <c r="R41" s="126"/>
      <c r="S41" s="126"/>
      <c r="T41" s="126"/>
      <c r="U41" s="126"/>
      <c r="V41" s="126"/>
    </row>
    <row r="42" spans="1:24">
      <c r="A42" s="318"/>
      <c r="B42" s="229" t="s">
        <v>123</v>
      </c>
      <c r="C42" s="229" t="s">
        <v>124</v>
      </c>
      <c r="D42" s="229" t="s">
        <v>473</v>
      </c>
      <c r="E42" s="93"/>
      <c r="F42" s="93"/>
      <c r="G42" s="93"/>
      <c r="H42" s="93"/>
      <c r="I42" s="228">
        <v>0.1</v>
      </c>
      <c r="J42" s="227">
        <v>0.1</v>
      </c>
      <c r="K42" s="127">
        <f t="shared" si="0"/>
        <v>0</v>
      </c>
      <c r="L42" s="126">
        <f t="shared" si="1"/>
        <v>0</v>
      </c>
      <c r="M42" s="126">
        <f t="shared" si="2"/>
        <v>0</v>
      </c>
      <c r="N42" s="126">
        <f t="shared" si="3"/>
        <v>0</v>
      </c>
      <c r="O42" s="126" t="e">
        <f>#REF!*#REF!</f>
        <v>#REF!</v>
      </c>
      <c r="P42" s="126" t="e">
        <f>#REF!*#REF!</f>
        <v>#REF!</v>
      </c>
      <c r="Q42" s="126"/>
      <c r="R42" s="126"/>
      <c r="S42" s="126"/>
      <c r="T42" s="126"/>
      <c r="U42" s="126"/>
      <c r="V42" s="126"/>
    </row>
    <row r="43" spans="1:24">
      <c r="A43" s="318"/>
      <c r="B43" s="229" t="s">
        <v>538</v>
      </c>
      <c r="C43" s="229" t="s">
        <v>320</v>
      </c>
      <c r="D43" s="229" t="s">
        <v>537</v>
      </c>
      <c r="E43" s="93"/>
      <c r="F43" s="93"/>
      <c r="G43" s="93"/>
      <c r="H43" s="93"/>
      <c r="I43" s="228">
        <v>0.08</v>
      </c>
      <c r="J43" s="227">
        <v>0.08</v>
      </c>
      <c r="K43" s="127">
        <f t="shared" si="0"/>
        <v>0</v>
      </c>
      <c r="L43" s="126">
        <f t="shared" si="1"/>
        <v>0</v>
      </c>
      <c r="M43" s="126">
        <f t="shared" si="2"/>
        <v>0</v>
      </c>
      <c r="N43" s="126">
        <f t="shared" si="3"/>
        <v>0</v>
      </c>
      <c r="O43" s="126" t="e">
        <f>#REF!*#REF!</f>
        <v>#REF!</v>
      </c>
      <c r="P43" s="126" t="e">
        <f>#REF!*#REF!</f>
        <v>#REF!</v>
      </c>
      <c r="Q43" s="126"/>
      <c r="R43" s="126"/>
      <c r="S43" s="126"/>
      <c r="T43" s="126"/>
      <c r="U43" s="126"/>
      <c r="V43" s="126"/>
      <c r="W43" s="119"/>
    </row>
    <row r="44" spans="1:24">
      <c r="A44" s="318"/>
      <c r="B44" s="229" t="s">
        <v>125</v>
      </c>
      <c r="C44" s="229" t="s">
        <v>126</v>
      </c>
      <c r="D44" s="229" t="s">
        <v>469</v>
      </c>
      <c r="E44" s="93"/>
      <c r="F44" s="93"/>
      <c r="G44" s="93"/>
      <c r="H44" s="93"/>
      <c r="I44" s="228">
        <v>0.06</v>
      </c>
      <c r="J44" s="227">
        <v>0.06</v>
      </c>
      <c r="K44" s="127">
        <f t="shared" si="0"/>
        <v>0</v>
      </c>
      <c r="L44" s="126">
        <f t="shared" si="1"/>
        <v>0</v>
      </c>
      <c r="M44" s="126">
        <f t="shared" si="2"/>
        <v>0</v>
      </c>
      <c r="N44" s="126">
        <f t="shared" si="3"/>
        <v>0</v>
      </c>
      <c r="O44" s="126" t="e">
        <f>#REF!*#REF!</f>
        <v>#REF!</v>
      </c>
      <c r="P44" s="126" t="e">
        <f>#REF!*#REF!</f>
        <v>#REF!</v>
      </c>
      <c r="Q44" s="126"/>
      <c r="R44" s="126"/>
      <c r="S44" s="126"/>
      <c r="T44" s="126"/>
      <c r="U44" s="126"/>
      <c r="V44" s="126"/>
    </row>
    <row r="45" spans="1:24">
      <c r="A45" s="318"/>
      <c r="B45" s="229" t="s">
        <v>127</v>
      </c>
      <c r="C45" s="229" t="s">
        <v>128</v>
      </c>
      <c r="D45" s="229" t="s">
        <v>468</v>
      </c>
      <c r="E45" s="93"/>
      <c r="F45" s="93"/>
      <c r="G45" s="93"/>
      <c r="H45" s="93"/>
      <c r="I45" s="228">
        <v>0.04</v>
      </c>
      <c r="J45" s="227">
        <v>0.04</v>
      </c>
      <c r="K45" s="127">
        <f t="shared" si="0"/>
        <v>0</v>
      </c>
      <c r="L45" s="126">
        <f t="shared" si="1"/>
        <v>0</v>
      </c>
      <c r="M45" s="126">
        <f t="shared" si="2"/>
        <v>0</v>
      </c>
      <c r="N45" s="126">
        <f t="shared" si="3"/>
        <v>0</v>
      </c>
      <c r="O45" s="126" t="e">
        <f>#REF!*#REF!</f>
        <v>#REF!</v>
      </c>
      <c r="P45" s="126" t="e">
        <f>#REF!*#REF!</f>
        <v>#REF!</v>
      </c>
      <c r="Q45" s="126"/>
      <c r="R45" s="126"/>
      <c r="S45" s="126"/>
      <c r="T45" s="126"/>
      <c r="U45" s="126"/>
      <c r="V45" s="126"/>
    </row>
    <row r="46" spans="1:24">
      <c r="A46" s="318"/>
      <c r="B46" s="229" t="s">
        <v>129</v>
      </c>
      <c r="C46" s="229" t="s">
        <v>130</v>
      </c>
      <c r="D46" s="229" t="s">
        <v>467</v>
      </c>
      <c r="E46" s="93"/>
      <c r="F46" s="93"/>
      <c r="G46" s="93"/>
      <c r="H46" s="93"/>
      <c r="I46" s="228">
        <v>0.03</v>
      </c>
      <c r="J46" s="227">
        <v>0.03</v>
      </c>
      <c r="K46" s="127">
        <f t="shared" si="0"/>
        <v>0</v>
      </c>
      <c r="L46" s="126">
        <f t="shared" si="1"/>
        <v>0</v>
      </c>
      <c r="M46" s="126">
        <f t="shared" si="2"/>
        <v>0</v>
      </c>
      <c r="N46" s="126">
        <f t="shared" si="3"/>
        <v>0</v>
      </c>
      <c r="O46" s="126" t="e">
        <f>#REF!*#REF!</f>
        <v>#REF!</v>
      </c>
      <c r="P46" s="126" t="e">
        <f>#REF!*#REF!</f>
        <v>#REF!</v>
      </c>
      <c r="Q46" s="126"/>
      <c r="R46" s="126"/>
      <c r="S46" s="126"/>
      <c r="T46" s="126"/>
      <c r="U46" s="126"/>
      <c r="V46" s="126"/>
    </row>
    <row r="47" spans="1:24">
      <c r="A47" s="318"/>
      <c r="B47" s="229" t="s">
        <v>131</v>
      </c>
      <c r="C47" s="229" t="s">
        <v>132</v>
      </c>
      <c r="D47" s="229" t="s">
        <v>466</v>
      </c>
      <c r="E47" s="93"/>
      <c r="F47" s="93"/>
      <c r="G47" s="93"/>
      <c r="H47" s="93"/>
      <c r="I47" s="228">
        <v>0.02</v>
      </c>
      <c r="J47" s="227">
        <v>0.02</v>
      </c>
      <c r="K47" s="127">
        <f t="shared" si="0"/>
        <v>0</v>
      </c>
      <c r="L47" s="126">
        <f t="shared" si="1"/>
        <v>0</v>
      </c>
      <c r="M47" s="126">
        <f t="shared" si="2"/>
        <v>0</v>
      </c>
      <c r="N47" s="126">
        <f t="shared" si="3"/>
        <v>0</v>
      </c>
      <c r="O47" s="126" t="e">
        <f>#REF!*#REF!</f>
        <v>#REF!</v>
      </c>
      <c r="P47" s="126" t="e">
        <f>#REF!*#REF!</f>
        <v>#REF!</v>
      </c>
      <c r="Q47" s="126"/>
      <c r="R47" s="126"/>
      <c r="S47" s="126"/>
      <c r="T47" s="126"/>
      <c r="U47" s="126"/>
      <c r="V47" s="126"/>
    </row>
    <row r="48" spans="1:24" s="114" customFormat="1" ht="25.5">
      <c r="A48" s="318" t="s">
        <v>412</v>
      </c>
      <c r="B48" s="140" t="s">
        <v>411</v>
      </c>
      <c r="C48" s="140" t="s">
        <v>410</v>
      </c>
      <c r="D48" s="140" t="s">
        <v>409</v>
      </c>
      <c r="E48" s="141">
        <v>1</v>
      </c>
      <c r="F48" s="141">
        <v>1</v>
      </c>
      <c r="G48" s="141">
        <v>1</v>
      </c>
      <c r="H48" s="141">
        <v>1</v>
      </c>
      <c r="I48" s="228">
        <v>0.85</v>
      </c>
      <c r="J48" s="227">
        <v>0.85</v>
      </c>
      <c r="K48" s="127">
        <f t="shared" si="0"/>
        <v>0.85</v>
      </c>
      <c r="L48" s="126">
        <f t="shared" si="1"/>
        <v>0.85</v>
      </c>
      <c r="M48" s="126">
        <f t="shared" si="2"/>
        <v>0.85</v>
      </c>
      <c r="N48" s="126">
        <f t="shared" si="3"/>
        <v>0.85</v>
      </c>
      <c r="O48" s="126" t="e">
        <f>#REF!*#REF!</f>
        <v>#REF!</v>
      </c>
      <c r="P48" s="126" t="e">
        <f>#REF!*#REF!</f>
        <v>#REF!</v>
      </c>
      <c r="Q48" s="126">
        <f t="shared" ref="Q48:V48" si="9">SUM(K48:K54)</f>
        <v>0.85</v>
      </c>
      <c r="R48" s="126">
        <f t="shared" si="9"/>
        <v>0.85</v>
      </c>
      <c r="S48" s="126">
        <f t="shared" si="9"/>
        <v>0.85</v>
      </c>
      <c r="T48" s="126">
        <f t="shared" si="9"/>
        <v>0.85</v>
      </c>
      <c r="U48" s="126" t="e">
        <f t="shared" si="9"/>
        <v>#REF!</v>
      </c>
      <c r="V48" s="126" t="e">
        <f t="shared" si="9"/>
        <v>#REF!</v>
      </c>
      <c r="W48" s="115"/>
      <c r="X48" s="115"/>
    </row>
    <row r="49" spans="1:24" s="114" customFormat="1" ht="25.5">
      <c r="A49" s="318"/>
      <c r="B49" s="140" t="s">
        <v>408</v>
      </c>
      <c r="C49" s="140" t="s">
        <v>407</v>
      </c>
      <c r="D49" s="140" t="s">
        <v>406</v>
      </c>
      <c r="E49" s="93"/>
      <c r="F49" s="93"/>
      <c r="G49" s="93"/>
      <c r="H49" s="93"/>
      <c r="I49" s="226">
        <v>7.0000000000000007E-2</v>
      </c>
      <c r="J49" s="225">
        <v>7.0000000000000007E-2</v>
      </c>
      <c r="K49" s="127">
        <f t="shared" si="0"/>
        <v>0</v>
      </c>
      <c r="L49" s="126">
        <f t="shared" si="1"/>
        <v>0</v>
      </c>
      <c r="M49" s="126">
        <f t="shared" si="2"/>
        <v>0</v>
      </c>
      <c r="N49" s="126">
        <f t="shared" si="3"/>
        <v>0</v>
      </c>
      <c r="O49" s="126" t="e">
        <f>#REF!*#REF!</f>
        <v>#REF!</v>
      </c>
      <c r="P49" s="126" t="e">
        <f>#REF!*#REF!</f>
        <v>#REF!</v>
      </c>
      <c r="Q49" s="126"/>
      <c r="R49" s="126"/>
      <c r="S49" s="126"/>
      <c r="T49" s="126"/>
      <c r="U49" s="126"/>
      <c r="V49" s="126"/>
      <c r="W49" s="115"/>
      <c r="X49" s="115"/>
    </row>
    <row r="50" spans="1:24" s="114" customFormat="1" ht="25.5">
      <c r="A50" s="318"/>
      <c r="B50" s="140" t="s">
        <v>405</v>
      </c>
      <c r="C50" s="140" t="s">
        <v>404</v>
      </c>
      <c r="D50" s="140" t="s">
        <v>403</v>
      </c>
      <c r="E50" s="93"/>
      <c r="F50" s="93"/>
      <c r="G50" s="93"/>
      <c r="H50" s="93"/>
      <c r="I50" s="226">
        <v>0.03</v>
      </c>
      <c r="J50" s="225">
        <v>0.03</v>
      </c>
      <c r="K50" s="127">
        <f t="shared" si="0"/>
        <v>0</v>
      </c>
      <c r="L50" s="126">
        <f t="shared" si="1"/>
        <v>0</v>
      </c>
      <c r="M50" s="126">
        <f t="shared" si="2"/>
        <v>0</v>
      </c>
      <c r="N50" s="126">
        <f t="shared" si="3"/>
        <v>0</v>
      </c>
      <c r="O50" s="126" t="e">
        <f>#REF!*#REF!</f>
        <v>#REF!</v>
      </c>
      <c r="P50" s="126" t="e">
        <f>#REF!*#REF!</f>
        <v>#REF!</v>
      </c>
      <c r="Q50" s="126"/>
      <c r="R50" s="126"/>
      <c r="S50" s="126"/>
      <c r="T50" s="126"/>
      <c r="U50" s="126"/>
      <c r="V50" s="126"/>
      <c r="W50" s="115"/>
      <c r="X50" s="115"/>
    </row>
    <row r="51" spans="1:24" s="114" customFormat="1" ht="25.5">
      <c r="A51" s="318"/>
      <c r="B51" s="140" t="s">
        <v>402</v>
      </c>
      <c r="C51" s="140" t="s">
        <v>401</v>
      </c>
      <c r="D51" s="140" t="s">
        <v>400</v>
      </c>
      <c r="E51" s="93"/>
      <c r="F51" s="93"/>
      <c r="G51" s="93"/>
      <c r="H51" s="93"/>
      <c r="I51" s="226">
        <v>0.03</v>
      </c>
      <c r="J51" s="225">
        <v>0.03</v>
      </c>
      <c r="K51" s="127">
        <f t="shared" si="0"/>
        <v>0</v>
      </c>
      <c r="L51" s="126">
        <f t="shared" si="1"/>
        <v>0</v>
      </c>
      <c r="M51" s="126">
        <f t="shared" si="2"/>
        <v>0</v>
      </c>
      <c r="N51" s="126">
        <f t="shared" si="3"/>
        <v>0</v>
      </c>
      <c r="O51" s="126" t="e">
        <f>#REF!*#REF!</f>
        <v>#REF!</v>
      </c>
      <c r="P51" s="126" t="e">
        <f>#REF!*#REF!</f>
        <v>#REF!</v>
      </c>
      <c r="Q51" s="126"/>
      <c r="R51" s="126"/>
      <c r="S51" s="126"/>
      <c r="T51" s="126"/>
      <c r="U51" s="126"/>
      <c r="V51" s="126"/>
      <c r="W51" s="115"/>
      <c r="X51" s="115"/>
    </row>
    <row r="52" spans="1:24" s="114" customFormat="1" ht="25.5">
      <c r="A52" s="318"/>
      <c r="B52" s="140" t="s">
        <v>399</v>
      </c>
      <c r="C52" s="140" t="s">
        <v>398</v>
      </c>
      <c r="D52" s="140" t="s">
        <v>536</v>
      </c>
      <c r="E52" s="93"/>
      <c r="F52" s="93"/>
      <c r="G52" s="93"/>
      <c r="H52" s="93"/>
      <c r="I52" s="226">
        <v>0.01</v>
      </c>
      <c r="J52" s="225">
        <v>0.01</v>
      </c>
      <c r="K52" s="127">
        <f t="shared" si="0"/>
        <v>0</v>
      </c>
      <c r="L52" s="126">
        <f t="shared" si="1"/>
        <v>0</v>
      </c>
      <c r="M52" s="126">
        <f t="shared" si="2"/>
        <v>0</v>
      </c>
      <c r="N52" s="126">
        <f t="shared" si="3"/>
        <v>0</v>
      </c>
      <c r="O52" s="126" t="e">
        <f>#REF!*#REF!</f>
        <v>#REF!</v>
      </c>
      <c r="P52" s="126" t="e">
        <f>#REF!*#REF!</f>
        <v>#REF!</v>
      </c>
      <c r="Q52" s="126"/>
      <c r="R52" s="126"/>
      <c r="S52" s="126"/>
      <c r="T52" s="126"/>
      <c r="U52" s="126"/>
      <c r="V52" s="126"/>
      <c r="W52" s="115"/>
      <c r="X52" s="115"/>
    </row>
    <row r="53" spans="1:24" s="114" customFormat="1" ht="25.5">
      <c r="A53" s="318"/>
      <c r="B53" s="140" t="s">
        <v>396</v>
      </c>
      <c r="C53" s="140" t="s">
        <v>395</v>
      </c>
      <c r="D53" s="140" t="s">
        <v>535</v>
      </c>
      <c r="E53" s="93"/>
      <c r="F53" s="93"/>
      <c r="G53" s="93"/>
      <c r="H53" s="93"/>
      <c r="I53" s="226">
        <v>5.0000000000000001E-3</v>
      </c>
      <c r="J53" s="225">
        <v>5.0000000000000001E-3</v>
      </c>
      <c r="K53" s="127">
        <f t="shared" si="0"/>
        <v>0</v>
      </c>
      <c r="L53" s="126">
        <f t="shared" si="1"/>
        <v>0</v>
      </c>
      <c r="M53" s="126">
        <f t="shared" si="2"/>
        <v>0</v>
      </c>
      <c r="N53" s="126">
        <f t="shared" si="3"/>
        <v>0</v>
      </c>
      <c r="O53" s="126" t="e">
        <f>#REF!*#REF!</f>
        <v>#REF!</v>
      </c>
      <c r="P53" s="126" t="e">
        <f>#REF!*#REF!</f>
        <v>#REF!</v>
      </c>
      <c r="Q53" s="126"/>
      <c r="R53" s="126"/>
      <c r="S53" s="126"/>
      <c r="T53" s="126"/>
      <c r="U53" s="126"/>
      <c r="V53" s="126"/>
      <c r="W53" s="115"/>
      <c r="X53" s="115"/>
    </row>
    <row r="54" spans="1:24" s="114" customFormat="1" ht="25.5">
      <c r="A54" s="309"/>
      <c r="B54" s="137" t="s">
        <v>393</v>
      </c>
      <c r="C54" s="137" t="s">
        <v>392</v>
      </c>
      <c r="D54" s="140" t="s">
        <v>391</v>
      </c>
      <c r="E54" s="136"/>
      <c r="F54" s="136"/>
      <c r="G54" s="136"/>
      <c r="H54" s="136"/>
      <c r="I54" s="224">
        <v>5.0000000000000001E-3</v>
      </c>
      <c r="J54" s="223">
        <v>5.0000000000000001E-3</v>
      </c>
      <c r="K54" s="127">
        <f t="shared" si="0"/>
        <v>0</v>
      </c>
      <c r="L54" s="126">
        <f t="shared" si="1"/>
        <v>0</v>
      </c>
      <c r="M54" s="126">
        <f t="shared" si="2"/>
        <v>0</v>
      </c>
      <c r="N54" s="126">
        <f t="shared" si="3"/>
        <v>0</v>
      </c>
      <c r="O54" s="126" t="e">
        <f>#REF!*#REF!</f>
        <v>#REF!</v>
      </c>
      <c r="P54" s="126" t="e">
        <f>#REF!*#REF!</f>
        <v>#REF!</v>
      </c>
      <c r="Q54" s="126"/>
      <c r="R54" s="126"/>
      <c r="S54" s="126"/>
      <c r="T54" s="126"/>
      <c r="U54" s="126"/>
      <c r="V54" s="126"/>
      <c r="W54" s="115"/>
      <c r="X54" s="115"/>
    </row>
    <row r="55" spans="1:24" ht="25.5">
      <c r="A55" s="318" t="s">
        <v>89</v>
      </c>
      <c r="B55" s="140" t="s">
        <v>365</v>
      </c>
      <c r="C55" s="222" t="s">
        <v>168</v>
      </c>
      <c r="D55" s="140" t="s">
        <v>450</v>
      </c>
      <c r="E55" s="141">
        <v>1</v>
      </c>
      <c r="F55" s="141">
        <v>1</v>
      </c>
      <c r="G55" s="141">
        <v>1</v>
      </c>
      <c r="H55" s="141">
        <v>1</v>
      </c>
      <c r="I55" s="221">
        <v>0.9</v>
      </c>
      <c r="J55" s="220">
        <v>0.9</v>
      </c>
      <c r="K55" s="127">
        <f t="shared" si="0"/>
        <v>0.9</v>
      </c>
      <c r="L55" s="126">
        <f t="shared" si="1"/>
        <v>0.9</v>
      </c>
      <c r="M55" s="126">
        <f t="shared" si="2"/>
        <v>0.9</v>
      </c>
      <c r="N55" s="126">
        <f t="shared" si="3"/>
        <v>0.9</v>
      </c>
      <c r="O55" s="126" t="e">
        <f>#REF!*#REF!</f>
        <v>#REF!</v>
      </c>
      <c r="P55" s="126" t="e">
        <f>#REF!*#REF!</f>
        <v>#REF!</v>
      </c>
      <c r="Q55" s="126">
        <f t="shared" ref="Q55:V55" si="10">SUM(K55:K56)</f>
        <v>0.9</v>
      </c>
      <c r="R55" s="126">
        <f t="shared" si="10"/>
        <v>0.9</v>
      </c>
      <c r="S55" s="126">
        <f t="shared" si="10"/>
        <v>0.9</v>
      </c>
      <c r="T55" s="126">
        <f t="shared" si="10"/>
        <v>0.9</v>
      </c>
      <c r="U55" s="126" t="e">
        <f t="shared" si="10"/>
        <v>#REF!</v>
      </c>
      <c r="V55" s="126" t="e">
        <f t="shared" si="10"/>
        <v>#REF!</v>
      </c>
    </row>
    <row r="56" spans="1:24" ht="25.5">
      <c r="A56" s="351"/>
      <c r="B56" s="208" t="s">
        <v>449</v>
      </c>
      <c r="C56" s="219" t="s">
        <v>168</v>
      </c>
      <c r="D56" s="208" t="s">
        <v>448</v>
      </c>
      <c r="E56" s="88"/>
      <c r="F56" s="88"/>
      <c r="G56" s="88"/>
      <c r="H56" s="88"/>
      <c r="I56" s="218">
        <v>0.1</v>
      </c>
      <c r="J56" s="217">
        <v>0.1</v>
      </c>
      <c r="K56" s="127">
        <f t="shared" si="0"/>
        <v>0</v>
      </c>
      <c r="L56" s="126">
        <f t="shared" si="1"/>
        <v>0</v>
      </c>
      <c r="M56" s="126">
        <f t="shared" si="2"/>
        <v>0</v>
      </c>
      <c r="N56" s="126">
        <f t="shared" si="3"/>
        <v>0</v>
      </c>
      <c r="O56" s="126" t="e">
        <f>#REF!*#REF!</f>
        <v>#REF!</v>
      </c>
      <c r="P56" s="126" t="e">
        <f>#REF!*#REF!</f>
        <v>#REF!</v>
      </c>
      <c r="Q56" s="126"/>
      <c r="R56" s="126"/>
      <c r="S56" s="126"/>
      <c r="T56" s="126"/>
      <c r="U56" s="126"/>
      <c r="V56" s="126"/>
    </row>
    <row r="57" spans="1:24" ht="25.5">
      <c r="A57" s="216"/>
      <c r="B57" s="216"/>
      <c r="C57" s="216"/>
      <c r="D57" s="124" t="s">
        <v>91</v>
      </c>
      <c r="E57" s="123"/>
      <c r="F57" s="123"/>
      <c r="G57" s="123"/>
      <c r="H57" s="123"/>
    </row>
    <row r="58" spans="1:24" s="119" customFormat="1" ht="15.75" customHeight="1" thickBot="1">
      <c r="A58" s="121"/>
      <c r="B58" s="121"/>
      <c r="C58" s="121"/>
      <c r="D58" s="121"/>
      <c r="E58" s="120"/>
      <c r="F58" s="120"/>
      <c r="G58" s="120"/>
      <c r="H58" s="120"/>
      <c r="I58" s="120"/>
      <c r="J58" s="120"/>
    </row>
    <row r="59" spans="1:24" s="115" customFormat="1" ht="14.25" customHeight="1" thickBot="1">
      <c r="D59" s="38" t="s">
        <v>249</v>
      </c>
      <c r="E59" s="352">
        <f>ROUND(SUM(E67:H67),3)</f>
        <v>0</v>
      </c>
      <c r="F59" s="353"/>
      <c r="G59" s="117"/>
      <c r="H59" s="122"/>
    </row>
    <row r="60" spans="1:24" s="115" customFormat="1" ht="4.5" customHeight="1">
      <c r="G60" s="117"/>
      <c r="H60" s="122"/>
    </row>
    <row r="61" spans="1:24" s="115" customFormat="1" ht="25.5">
      <c r="D61" s="115" t="s">
        <v>248</v>
      </c>
      <c r="G61" s="117"/>
      <c r="H61" s="122"/>
    </row>
    <row r="62" spans="1:24" s="115" customFormat="1">
      <c r="G62" s="117"/>
      <c r="H62" s="122"/>
    </row>
    <row r="63" spans="1:24" s="119" customFormat="1" ht="25.5" hidden="1" customHeight="1">
      <c r="A63" s="121"/>
      <c r="B63" s="121"/>
      <c r="C63" s="121"/>
      <c r="D63" s="121" t="s">
        <v>173</v>
      </c>
      <c r="E63" s="120">
        <v>12</v>
      </c>
      <c r="F63" s="120"/>
      <c r="G63" s="121">
        <v>18</v>
      </c>
      <c r="H63" s="215"/>
      <c r="I63" s="121"/>
      <c r="J63" s="120"/>
      <c r="K63" s="120"/>
      <c r="L63" s="120"/>
    </row>
    <row r="64" spans="1:24" s="115" customFormat="1" ht="25.5" hidden="1" customHeight="1">
      <c r="C64" s="117"/>
      <c r="D64" s="117" t="s">
        <v>170</v>
      </c>
      <c r="E64" s="118">
        <f>PRODUCT(Q$14:Q56)</f>
        <v>3.8624849999999995E-2</v>
      </c>
      <c r="F64" s="118">
        <f>PRODUCT(R$14:R56)</f>
        <v>3.8624849999999995E-2</v>
      </c>
      <c r="G64" s="118">
        <f>PRODUCT(S$14:S56)</f>
        <v>3.8624849999999995E-2</v>
      </c>
      <c r="H64" s="118">
        <f>PRODUCT(T$14:T56)</f>
        <v>3.8624849999999995E-2</v>
      </c>
    </row>
    <row r="65" spans="3:23" s="115" customFormat="1" ht="25.5" hidden="1" customHeight="1">
      <c r="D65" s="117" t="s">
        <v>169</v>
      </c>
      <c r="E65" s="118">
        <f>E64*I$13</f>
        <v>1.1587454999999998E-2</v>
      </c>
      <c r="F65" s="118">
        <f>F64*I$13</f>
        <v>1.1587454999999998E-2</v>
      </c>
      <c r="G65" s="118">
        <f>G64*J$13</f>
        <v>2.7037394999999995E-2</v>
      </c>
      <c r="H65" s="118">
        <f>H64*J$13</f>
        <v>2.7037394999999995E-2</v>
      </c>
    </row>
    <row r="66" spans="3:23" s="115" customFormat="1" ht="25.5" hidden="1" customHeight="1">
      <c r="C66" s="117"/>
      <c r="D66" s="117" t="s">
        <v>171</v>
      </c>
      <c r="E66" s="118">
        <f>E65*E57</f>
        <v>0</v>
      </c>
      <c r="F66" s="118">
        <f>F65*F57</f>
        <v>0</v>
      </c>
      <c r="G66" s="118">
        <f>G65*G57</f>
        <v>0</v>
      </c>
      <c r="H66" s="118">
        <f>H65*H57</f>
        <v>0</v>
      </c>
    </row>
    <row r="67" spans="3:23" s="115" customFormat="1" ht="25.5" hidden="1" customHeight="1">
      <c r="C67" s="117"/>
      <c r="D67" s="117" t="s">
        <v>172</v>
      </c>
      <c r="E67" s="118">
        <f>(E66*E63+F66)/E63</f>
        <v>0</v>
      </c>
      <c r="G67" s="118">
        <f>(G66*G63+H66)/G63</f>
        <v>0</v>
      </c>
    </row>
    <row r="68" spans="3:23" s="115" customFormat="1" ht="25.5" customHeight="1">
      <c r="C68" s="117"/>
      <c r="G68" s="117"/>
      <c r="H68" s="122"/>
    </row>
    <row r="69" spans="3:23" s="160" customFormat="1">
      <c r="I69" s="115"/>
      <c r="J69" s="115"/>
      <c r="K69" s="115"/>
      <c r="L69" s="115"/>
      <c r="M69" s="115"/>
      <c r="N69" s="115"/>
      <c r="O69" s="115"/>
      <c r="P69" s="115"/>
      <c r="Q69" s="115"/>
      <c r="R69" s="115"/>
      <c r="S69" s="115"/>
      <c r="T69" s="115"/>
      <c r="U69" s="115"/>
      <c r="V69" s="115"/>
      <c r="W69" s="115"/>
    </row>
    <row r="70" spans="3:23" s="160" customFormat="1">
      <c r="I70" s="115"/>
      <c r="J70" s="115"/>
      <c r="K70" s="115"/>
      <c r="L70" s="115"/>
      <c r="M70" s="115"/>
      <c r="N70" s="115"/>
      <c r="O70" s="115"/>
      <c r="P70" s="115"/>
      <c r="Q70" s="115"/>
      <c r="R70" s="115"/>
      <c r="S70" s="115"/>
      <c r="T70" s="115"/>
      <c r="U70" s="115"/>
      <c r="V70" s="115"/>
      <c r="W70" s="115"/>
    </row>
  </sheetData>
  <sheetProtection selectLockedCells="1" autoFilter="0"/>
  <mergeCells count="41">
    <mergeCell ref="A48:A54"/>
    <mergeCell ref="A55:A56"/>
    <mergeCell ref="E59:F59"/>
    <mergeCell ref="A15:A19"/>
    <mergeCell ref="A20:A23"/>
    <mergeCell ref="A24:A33"/>
    <mergeCell ref="A34:A47"/>
    <mergeCell ref="K11:P11"/>
    <mergeCell ref="Q11:V11"/>
    <mergeCell ref="A12:D12"/>
    <mergeCell ref="E12:F12"/>
    <mergeCell ref="G12:H12"/>
    <mergeCell ref="K12:L12"/>
    <mergeCell ref="M12:N12"/>
    <mergeCell ref="O12:P12"/>
    <mergeCell ref="Q12:R12"/>
    <mergeCell ref="S12:T12"/>
    <mergeCell ref="U12:V12"/>
    <mergeCell ref="A10:B10"/>
    <mergeCell ref="C10:H10"/>
    <mergeCell ref="A11:D11"/>
    <mergeCell ref="E11:H11"/>
    <mergeCell ref="I11:J11"/>
    <mergeCell ref="A7:B7"/>
    <mergeCell ref="C7:H7"/>
    <mergeCell ref="A8:B8"/>
    <mergeCell ref="C8:H8"/>
    <mergeCell ref="A9:B9"/>
    <mergeCell ref="C9:H9"/>
    <mergeCell ref="A4:B4"/>
    <mergeCell ref="C4:H4"/>
    <mergeCell ref="A5:B5"/>
    <mergeCell ref="C5:H5"/>
    <mergeCell ref="A6:B6"/>
    <mergeCell ref="C6:H6"/>
    <mergeCell ref="A1:B1"/>
    <mergeCell ref="C1:H1"/>
    <mergeCell ref="A2:B2"/>
    <mergeCell ref="C2:H2"/>
    <mergeCell ref="A3:B3"/>
    <mergeCell ref="C3:H3"/>
  </mergeCells>
  <dataValidations count="2">
    <dataValidation type="custom" operator="greaterThanOrEqual" allowBlank="1" showInputMessage="1" showErrorMessage="1" errorTitle="Chybně zadaná cena" error="Cena je desetinné číslo větší nebo rovné 0 s tím, že nesmí obsahovat více než 3 desetinná místa." sqref="E57:H57 JA57:JD57 SW57:SZ57 ACS57:ACV57 AMO57:AMR57 AWK57:AWN57 BGG57:BGJ57 BQC57:BQF57 BZY57:CAB57 CJU57:CJX57 CTQ57:CTT57 DDM57:DDP57 DNI57:DNL57 DXE57:DXH57 EHA57:EHD57 EQW57:EQZ57 FAS57:FAV57 FKO57:FKR57 FUK57:FUN57 GEG57:GEJ57 GOC57:GOF57 GXY57:GYB57 HHU57:HHX57 HRQ57:HRT57 IBM57:IBP57 ILI57:ILL57 IVE57:IVH57 JFA57:JFD57 JOW57:JOZ57 JYS57:JYV57 KIO57:KIR57 KSK57:KSN57 LCG57:LCJ57 LMC57:LMF57 LVY57:LWB57 MFU57:MFX57 MPQ57:MPT57 MZM57:MZP57 NJI57:NJL57 NTE57:NTH57 ODA57:ODD57 OMW57:OMZ57 OWS57:OWV57 PGO57:PGR57 PQK57:PQN57 QAG57:QAJ57 QKC57:QKF57 QTY57:QUB57 RDU57:RDX57 RNQ57:RNT57 RXM57:RXP57 SHI57:SHL57 SRE57:SRH57 TBA57:TBD57 TKW57:TKZ57 TUS57:TUV57 UEO57:UER57 UOK57:UON57 UYG57:UYJ57 VIC57:VIF57 VRY57:VSB57 WBU57:WBX57 WLQ57:WLT57 WVM57:WVP57 E65593:H65593 JA65593:JD65593 SW65593:SZ65593 ACS65593:ACV65593 AMO65593:AMR65593 AWK65593:AWN65593 BGG65593:BGJ65593 BQC65593:BQF65593 BZY65593:CAB65593 CJU65593:CJX65593 CTQ65593:CTT65593 DDM65593:DDP65593 DNI65593:DNL65593 DXE65593:DXH65593 EHA65593:EHD65593 EQW65593:EQZ65593 FAS65593:FAV65593 FKO65593:FKR65593 FUK65593:FUN65593 GEG65593:GEJ65593 GOC65593:GOF65593 GXY65593:GYB65593 HHU65593:HHX65593 HRQ65593:HRT65593 IBM65593:IBP65593 ILI65593:ILL65593 IVE65593:IVH65593 JFA65593:JFD65593 JOW65593:JOZ65593 JYS65593:JYV65593 KIO65593:KIR65593 KSK65593:KSN65593 LCG65593:LCJ65593 LMC65593:LMF65593 LVY65593:LWB65593 MFU65593:MFX65593 MPQ65593:MPT65593 MZM65593:MZP65593 NJI65593:NJL65593 NTE65593:NTH65593 ODA65593:ODD65593 OMW65593:OMZ65593 OWS65593:OWV65593 PGO65593:PGR65593 PQK65593:PQN65593 QAG65593:QAJ65593 QKC65593:QKF65593 QTY65593:QUB65593 RDU65593:RDX65593 RNQ65593:RNT65593 RXM65593:RXP65593 SHI65593:SHL65593 SRE65593:SRH65593 TBA65593:TBD65593 TKW65593:TKZ65593 TUS65593:TUV65593 UEO65593:UER65593 UOK65593:UON65593 UYG65593:UYJ65593 VIC65593:VIF65593 VRY65593:VSB65593 WBU65593:WBX65593 WLQ65593:WLT65593 WVM65593:WVP65593 E131129:H131129 JA131129:JD131129 SW131129:SZ131129 ACS131129:ACV131129 AMO131129:AMR131129 AWK131129:AWN131129 BGG131129:BGJ131129 BQC131129:BQF131129 BZY131129:CAB131129 CJU131129:CJX131129 CTQ131129:CTT131129 DDM131129:DDP131129 DNI131129:DNL131129 DXE131129:DXH131129 EHA131129:EHD131129 EQW131129:EQZ131129 FAS131129:FAV131129 FKO131129:FKR131129 FUK131129:FUN131129 GEG131129:GEJ131129 GOC131129:GOF131129 GXY131129:GYB131129 HHU131129:HHX131129 HRQ131129:HRT131129 IBM131129:IBP131129 ILI131129:ILL131129 IVE131129:IVH131129 JFA131129:JFD131129 JOW131129:JOZ131129 JYS131129:JYV131129 KIO131129:KIR131129 KSK131129:KSN131129 LCG131129:LCJ131129 LMC131129:LMF131129 LVY131129:LWB131129 MFU131129:MFX131129 MPQ131129:MPT131129 MZM131129:MZP131129 NJI131129:NJL131129 NTE131129:NTH131129 ODA131129:ODD131129 OMW131129:OMZ131129 OWS131129:OWV131129 PGO131129:PGR131129 PQK131129:PQN131129 QAG131129:QAJ131129 QKC131129:QKF131129 QTY131129:QUB131129 RDU131129:RDX131129 RNQ131129:RNT131129 RXM131129:RXP131129 SHI131129:SHL131129 SRE131129:SRH131129 TBA131129:TBD131129 TKW131129:TKZ131129 TUS131129:TUV131129 UEO131129:UER131129 UOK131129:UON131129 UYG131129:UYJ131129 VIC131129:VIF131129 VRY131129:VSB131129 WBU131129:WBX131129 WLQ131129:WLT131129 WVM131129:WVP131129 E196665:H196665 JA196665:JD196665 SW196665:SZ196665 ACS196665:ACV196665 AMO196665:AMR196665 AWK196665:AWN196665 BGG196665:BGJ196665 BQC196665:BQF196665 BZY196665:CAB196665 CJU196665:CJX196665 CTQ196665:CTT196665 DDM196665:DDP196665 DNI196665:DNL196665 DXE196665:DXH196665 EHA196665:EHD196665 EQW196665:EQZ196665 FAS196665:FAV196665 FKO196665:FKR196665 FUK196665:FUN196665 GEG196665:GEJ196665 GOC196665:GOF196665 GXY196665:GYB196665 HHU196665:HHX196665 HRQ196665:HRT196665 IBM196665:IBP196665 ILI196665:ILL196665 IVE196665:IVH196665 JFA196665:JFD196665 JOW196665:JOZ196665 JYS196665:JYV196665 KIO196665:KIR196665 KSK196665:KSN196665 LCG196665:LCJ196665 LMC196665:LMF196665 LVY196665:LWB196665 MFU196665:MFX196665 MPQ196665:MPT196665 MZM196665:MZP196665 NJI196665:NJL196665 NTE196665:NTH196665 ODA196665:ODD196665 OMW196665:OMZ196665 OWS196665:OWV196665 PGO196665:PGR196665 PQK196665:PQN196665 QAG196665:QAJ196665 QKC196665:QKF196665 QTY196665:QUB196665 RDU196665:RDX196665 RNQ196665:RNT196665 RXM196665:RXP196665 SHI196665:SHL196665 SRE196665:SRH196665 TBA196665:TBD196665 TKW196665:TKZ196665 TUS196665:TUV196665 UEO196665:UER196665 UOK196665:UON196665 UYG196665:UYJ196665 VIC196665:VIF196665 VRY196665:VSB196665 WBU196665:WBX196665 WLQ196665:WLT196665 WVM196665:WVP196665 E262201:H262201 JA262201:JD262201 SW262201:SZ262201 ACS262201:ACV262201 AMO262201:AMR262201 AWK262201:AWN262201 BGG262201:BGJ262201 BQC262201:BQF262201 BZY262201:CAB262201 CJU262201:CJX262201 CTQ262201:CTT262201 DDM262201:DDP262201 DNI262201:DNL262201 DXE262201:DXH262201 EHA262201:EHD262201 EQW262201:EQZ262201 FAS262201:FAV262201 FKO262201:FKR262201 FUK262201:FUN262201 GEG262201:GEJ262201 GOC262201:GOF262201 GXY262201:GYB262201 HHU262201:HHX262201 HRQ262201:HRT262201 IBM262201:IBP262201 ILI262201:ILL262201 IVE262201:IVH262201 JFA262201:JFD262201 JOW262201:JOZ262201 JYS262201:JYV262201 KIO262201:KIR262201 KSK262201:KSN262201 LCG262201:LCJ262201 LMC262201:LMF262201 LVY262201:LWB262201 MFU262201:MFX262201 MPQ262201:MPT262201 MZM262201:MZP262201 NJI262201:NJL262201 NTE262201:NTH262201 ODA262201:ODD262201 OMW262201:OMZ262201 OWS262201:OWV262201 PGO262201:PGR262201 PQK262201:PQN262201 QAG262201:QAJ262201 QKC262201:QKF262201 QTY262201:QUB262201 RDU262201:RDX262201 RNQ262201:RNT262201 RXM262201:RXP262201 SHI262201:SHL262201 SRE262201:SRH262201 TBA262201:TBD262201 TKW262201:TKZ262201 TUS262201:TUV262201 UEO262201:UER262201 UOK262201:UON262201 UYG262201:UYJ262201 VIC262201:VIF262201 VRY262201:VSB262201 WBU262201:WBX262201 WLQ262201:WLT262201 WVM262201:WVP262201 E327737:H327737 JA327737:JD327737 SW327737:SZ327737 ACS327737:ACV327737 AMO327737:AMR327737 AWK327737:AWN327737 BGG327737:BGJ327737 BQC327737:BQF327737 BZY327737:CAB327737 CJU327737:CJX327737 CTQ327737:CTT327737 DDM327737:DDP327737 DNI327737:DNL327737 DXE327737:DXH327737 EHA327737:EHD327737 EQW327737:EQZ327737 FAS327737:FAV327737 FKO327737:FKR327737 FUK327737:FUN327737 GEG327737:GEJ327737 GOC327737:GOF327737 GXY327737:GYB327737 HHU327737:HHX327737 HRQ327737:HRT327737 IBM327737:IBP327737 ILI327737:ILL327737 IVE327737:IVH327737 JFA327737:JFD327737 JOW327737:JOZ327737 JYS327737:JYV327737 KIO327737:KIR327737 KSK327737:KSN327737 LCG327737:LCJ327737 LMC327737:LMF327737 LVY327737:LWB327737 MFU327737:MFX327737 MPQ327737:MPT327737 MZM327737:MZP327737 NJI327737:NJL327737 NTE327737:NTH327737 ODA327737:ODD327737 OMW327737:OMZ327737 OWS327737:OWV327737 PGO327737:PGR327737 PQK327737:PQN327737 QAG327737:QAJ327737 QKC327737:QKF327737 QTY327737:QUB327737 RDU327737:RDX327737 RNQ327737:RNT327737 RXM327737:RXP327737 SHI327737:SHL327737 SRE327737:SRH327737 TBA327737:TBD327737 TKW327737:TKZ327737 TUS327737:TUV327737 UEO327737:UER327737 UOK327737:UON327737 UYG327737:UYJ327737 VIC327737:VIF327737 VRY327737:VSB327737 WBU327737:WBX327737 WLQ327737:WLT327737 WVM327737:WVP327737 E393273:H393273 JA393273:JD393273 SW393273:SZ393273 ACS393273:ACV393273 AMO393273:AMR393273 AWK393273:AWN393273 BGG393273:BGJ393273 BQC393273:BQF393273 BZY393273:CAB393273 CJU393273:CJX393273 CTQ393273:CTT393273 DDM393273:DDP393273 DNI393273:DNL393273 DXE393273:DXH393273 EHA393273:EHD393273 EQW393273:EQZ393273 FAS393273:FAV393273 FKO393273:FKR393273 FUK393273:FUN393273 GEG393273:GEJ393273 GOC393273:GOF393273 GXY393273:GYB393273 HHU393273:HHX393273 HRQ393273:HRT393273 IBM393273:IBP393273 ILI393273:ILL393273 IVE393273:IVH393273 JFA393273:JFD393273 JOW393273:JOZ393273 JYS393273:JYV393273 KIO393273:KIR393273 KSK393273:KSN393273 LCG393273:LCJ393273 LMC393273:LMF393273 LVY393273:LWB393273 MFU393273:MFX393273 MPQ393273:MPT393273 MZM393273:MZP393273 NJI393273:NJL393273 NTE393273:NTH393273 ODA393273:ODD393273 OMW393273:OMZ393273 OWS393273:OWV393273 PGO393273:PGR393273 PQK393273:PQN393273 QAG393273:QAJ393273 QKC393273:QKF393273 QTY393273:QUB393273 RDU393273:RDX393273 RNQ393273:RNT393273 RXM393273:RXP393273 SHI393273:SHL393273 SRE393273:SRH393273 TBA393273:TBD393273 TKW393273:TKZ393273 TUS393273:TUV393273 UEO393273:UER393273 UOK393273:UON393273 UYG393273:UYJ393273 VIC393273:VIF393273 VRY393273:VSB393273 WBU393273:WBX393273 WLQ393273:WLT393273 WVM393273:WVP393273 E458809:H458809 JA458809:JD458809 SW458809:SZ458809 ACS458809:ACV458809 AMO458809:AMR458809 AWK458809:AWN458809 BGG458809:BGJ458809 BQC458809:BQF458809 BZY458809:CAB458809 CJU458809:CJX458809 CTQ458809:CTT458809 DDM458809:DDP458809 DNI458809:DNL458809 DXE458809:DXH458809 EHA458809:EHD458809 EQW458809:EQZ458809 FAS458809:FAV458809 FKO458809:FKR458809 FUK458809:FUN458809 GEG458809:GEJ458809 GOC458809:GOF458809 GXY458809:GYB458809 HHU458809:HHX458809 HRQ458809:HRT458809 IBM458809:IBP458809 ILI458809:ILL458809 IVE458809:IVH458809 JFA458809:JFD458809 JOW458809:JOZ458809 JYS458809:JYV458809 KIO458809:KIR458809 KSK458809:KSN458809 LCG458809:LCJ458809 LMC458809:LMF458809 LVY458809:LWB458809 MFU458809:MFX458809 MPQ458809:MPT458809 MZM458809:MZP458809 NJI458809:NJL458809 NTE458809:NTH458809 ODA458809:ODD458809 OMW458809:OMZ458809 OWS458809:OWV458809 PGO458809:PGR458809 PQK458809:PQN458809 QAG458809:QAJ458809 QKC458809:QKF458809 QTY458809:QUB458809 RDU458809:RDX458809 RNQ458809:RNT458809 RXM458809:RXP458809 SHI458809:SHL458809 SRE458809:SRH458809 TBA458809:TBD458809 TKW458809:TKZ458809 TUS458809:TUV458809 UEO458809:UER458809 UOK458809:UON458809 UYG458809:UYJ458809 VIC458809:VIF458809 VRY458809:VSB458809 WBU458809:WBX458809 WLQ458809:WLT458809 WVM458809:WVP458809 E524345:H524345 JA524345:JD524345 SW524345:SZ524345 ACS524345:ACV524345 AMO524345:AMR524345 AWK524345:AWN524345 BGG524345:BGJ524345 BQC524345:BQF524345 BZY524345:CAB524345 CJU524345:CJX524345 CTQ524345:CTT524345 DDM524345:DDP524345 DNI524345:DNL524345 DXE524345:DXH524345 EHA524345:EHD524345 EQW524345:EQZ524345 FAS524345:FAV524345 FKO524345:FKR524345 FUK524345:FUN524345 GEG524345:GEJ524345 GOC524345:GOF524345 GXY524345:GYB524345 HHU524345:HHX524345 HRQ524345:HRT524345 IBM524345:IBP524345 ILI524345:ILL524345 IVE524345:IVH524345 JFA524345:JFD524345 JOW524345:JOZ524345 JYS524345:JYV524345 KIO524345:KIR524345 KSK524345:KSN524345 LCG524345:LCJ524345 LMC524345:LMF524345 LVY524345:LWB524345 MFU524345:MFX524345 MPQ524345:MPT524345 MZM524345:MZP524345 NJI524345:NJL524345 NTE524345:NTH524345 ODA524345:ODD524345 OMW524345:OMZ524345 OWS524345:OWV524345 PGO524345:PGR524345 PQK524345:PQN524345 QAG524345:QAJ524345 QKC524345:QKF524345 QTY524345:QUB524345 RDU524345:RDX524345 RNQ524345:RNT524345 RXM524345:RXP524345 SHI524345:SHL524345 SRE524345:SRH524345 TBA524345:TBD524345 TKW524345:TKZ524345 TUS524345:TUV524345 UEO524345:UER524345 UOK524345:UON524345 UYG524345:UYJ524345 VIC524345:VIF524345 VRY524345:VSB524345 WBU524345:WBX524345 WLQ524345:WLT524345 WVM524345:WVP524345 E589881:H589881 JA589881:JD589881 SW589881:SZ589881 ACS589881:ACV589881 AMO589881:AMR589881 AWK589881:AWN589881 BGG589881:BGJ589881 BQC589881:BQF589881 BZY589881:CAB589881 CJU589881:CJX589881 CTQ589881:CTT589881 DDM589881:DDP589881 DNI589881:DNL589881 DXE589881:DXH589881 EHA589881:EHD589881 EQW589881:EQZ589881 FAS589881:FAV589881 FKO589881:FKR589881 FUK589881:FUN589881 GEG589881:GEJ589881 GOC589881:GOF589881 GXY589881:GYB589881 HHU589881:HHX589881 HRQ589881:HRT589881 IBM589881:IBP589881 ILI589881:ILL589881 IVE589881:IVH589881 JFA589881:JFD589881 JOW589881:JOZ589881 JYS589881:JYV589881 KIO589881:KIR589881 KSK589881:KSN589881 LCG589881:LCJ589881 LMC589881:LMF589881 LVY589881:LWB589881 MFU589881:MFX589881 MPQ589881:MPT589881 MZM589881:MZP589881 NJI589881:NJL589881 NTE589881:NTH589881 ODA589881:ODD589881 OMW589881:OMZ589881 OWS589881:OWV589881 PGO589881:PGR589881 PQK589881:PQN589881 QAG589881:QAJ589881 QKC589881:QKF589881 QTY589881:QUB589881 RDU589881:RDX589881 RNQ589881:RNT589881 RXM589881:RXP589881 SHI589881:SHL589881 SRE589881:SRH589881 TBA589881:TBD589881 TKW589881:TKZ589881 TUS589881:TUV589881 UEO589881:UER589881 UOK589881:UON589881 UYG589881:UYJ589881 VIC589881:VIF589881 VRY589881:VSB589881 WBU589881:WBX589881 WLQ589881:WLT589881 WVM589881:WVP589881 E655417:H655417 JA655417:JD655417 SW655417:SZ655417 ACS655417:ACV655417 AMO655417:AMR655417 AWK655417:AWN655417 BGG655417:BGJ655417 BQC655417:BQF655417 BZY655417:CAB655417 CJU655417:CJX655417 CTQ655417:CTT655417 DDM655417:DDP655417 DNI655417:DNL655417 DXE655417:DXH655417 EHA655417:EHD655417 EQW655417:EQZ655417 FAS655417:FAV655417 FKO655417:FKR655417 FUK655417:FUN655417 GEG655417:GEJ655417 GOC655417:GOF655417 GXY655417:GYB655417 HHU655417:HHX655417 HRQ655417:HRT655417 IBM655417:IBP655417 ILI655417:ILL655417 IVE655417:IVH655417 JFA655417:JFD655417 JOW655417:JOZ655417 JYS655417:JYV655417 KIO655417:KIR655417 KSK655417:KSN655417 LCG655417:LCJ655417 LMC655417:LMF655417 LVY655417:LWB655417 MFU655417:MFX655417 MPQ655417:MPT655417 MZM655417:MZP655417 NJI655417:NJL655417 NTE655417:NTH655417 ODA655417:ODD655417 OMW655417:OMZ655417 OWS655417:OWV655417 PGO655417:PGR655417 PQK655417:PQN655417 QAG655417:QAJ655417 QKC655417:QKF655417 QTY655417:QUB655417 RDU655417:RDX655417 RNQ655417:RNT655417 RXM655417:RXP655417 SHI655417:SHL655417 SRE655417:SRH655417 TBA655417:TBD655417 TKW655417:TKZ655417 TUS655417:TUV655417 UEO655417:UER655417 UOK655417:UON655417 UYG655417:UYJ655417 VIC655417:VIF655417 VRY655417:VSB655417 WBU655417:WBX655417 WLQ655417:WLT655417 WVM655417:WVP655417 E720953:H720953 JA720953:JD720953 SW720953:SZ720953 ACS720953:ACV720953 AMO720953:AMR720953 AWK720953:AWN720953 BGG720953:BGJ720953 BQC720953:BQF720953 BZY720953:CAB720953 CJU720953:CJX720953 CTQ720953:CTT720953 DDM720953:DDP720953 DNI720953:DNL720953 DXE720953:DXH720953 EHA720953:EHD720953 EQW720953:EQZ720953 FAS720953:FAV720953 FKO720953:FKR720953 FUK720953:FUN720953 GEG720953:GEJ720953 GOC720953:GOF720953 GXY720953:GYB720953 HHU720953:HHX720953 HRQ720953:HRT720953 IBM720953:IBP720953 ILI720953:ILL720953 IVE720953:IVH720953 JFA720953:JFD720953 JOW720953:JOZ720953 JYS720953:JYV720953 KIO720953:KIR720953 KSK720953:KSN720953 LCG720953:LCJ720953 LMC720953:LMF720953 LVY720953:LWB720953 MFU720953:MFX720953 MPQ720953:MPT720953 MZM720953:MZP720953 NJI720953:NJL720953 NTE720953:NTH720953 ODA720953:ODD720953 OMW720953:OMZ720953 OWS720953:OWV720953 PGO720953:PGR720953 PQK720953:PQN720953 QAG720953:QAJ720953 QKC720953:QKF720953 QTY720953:QUB720953 RDU720953:RDX720953 RNQ720953:RNT720953 RXM720953:RXP720953 SHI720953:SHL720953 SRE720953:SRH720953 TBA720953:TBD720953 TKW720953:TKZ720953 TUS720953:TUV720953 UEO720953:UER720953 UOK720953:UON720953 UYG720953:UYJ720953 VIC720953:VIF720953 VRY720953:VSB720953 WBU720953:WBX720953 WLQ720953:WLT720953 WVM720953:WVP720953 E786489:H786489 JA786489:JD786489 SW786489:SZ786489 ACS786489:ACV786489 AMO786489:AMR786489 AWK786489:AWN786489 BGG786489:BGJ786489 BQC786489:BQF786489 BZY786489:CAB786489 CJU786489:CJX786489 CTQ786489:CTT786489 DDM786489:DDP786489 DNI786489:DNL786489 DXE786489:DXH786489 EHA786489:EHD786489 EQW786489:EQZ786489 FAS786489:FAV786489 FKO786489:FKR786489 FUK786489:FUN786489 GEG786489:GEJ786489 GOC786489:GOF786489 GXY786489:GYB786489 HHU786489:HHX786489 HRQ786489:HRT786489 IBM786489:IBP786489 ILI786489:ILL786489 IVE786489:IVH786489 JFA786489:JFD786489 JOW786489:JOZ786489 JYS786489:JYV786489 KIO786489:KIR786489 KSK786489:KSN786489 LCG786489:LCJ786489 LMC786489:LMF786489 LVY786489:LWB786489 MFU786489:MFX786489 MPQ786489:MPT786489 MZM786489:MZP786489 NJI786489:NJL786489 NTE786489:NTH786489 ODA786489:ODD786489 OMW786489:OMZ786489 OWS786489:OWV786489 PGO786489:PGR786489 PQK786489:PQN786489 QAG786489:QAJ786489 QKC786489:QKF786489 QTY786489:QUB786489 RDU786489:RDX786489 RNQ786489:RNT786489 RXM786489:RXP786489 SHI786489:SHL786489 SRE786489:SRH786489 TBA786489:TBD786489 TKW786489:TKZ786489 TUS786489:TUV786489 UEO786489:UER786489 UOK786489:UON786489 UYG786489:UYJ786489 VIC786489:VIF786489 VRY786489:VSB786489 WBU786489:WBX786489 WLQ786489:WLT786489 WVM786489:WVP786489 E852025:H852025 JA852025:JD852025 SW852025:SZ852025 ACS852025:ACV852025 AMO852025:AMR852025 AWK852025:AWN852025 BGG852025:BGJ852025 BQC852025:BQF852025 BZY852025:CAB852025 CJU852025:CJX852025 CTQ852025:CTT852025 DDM852025:DDP852025 DNI852025:DNL852025 DXE852025:DXH852025 EHA852025:EHD852025 EQW852025:EQZ852025 FAS852025:FAV852025 FKO852025:FKR852025 FUK852025:FUN852025 GEG852025:GEJ852025 GOC852025:GOF852025 GXY852025:GYB852025 HHU852025:HHX852025 HRQ852025:HRT852025 IBM852025:IBP852025 ILI852025:ILL852025 IVE852025:IVH852025 JFA852025:JFD852025 JOW852025:JOZ852025 JYS852025:JYV852025 KIO852025:KIR852025 KSK852025:KSN852025 LCG852025:LCJ852025 LMC852025:LMF852025 LVY852025:LWB852025 MFU852025:MFX852025 MPQ852025:MPT852025 MZM852025:MZP852025 NJI852025:NJL852025 NTE852025:NTH852025 ODA852025:ODD852025 OMW852025:OMZ852025 OWS852025:OWV852025 PGO852025:PGR852025 PQK852025:PQN852025 QAG852025:QAJ852025 QKC852025:QKF852025 QTY852025:QUB852025 RDU852025:RDX852025 RNQ852025:RNT852025 RXM852025:RXP852025 SHI852025:SHL852025 SRE852025:SRH852025 TBA852025:TBD852025 TKW852025:TKZ852025 TUS852025:TUV852025 UEO852025:UER852025 UOK852025:UON852025 UYG852025:UYJ852025 VIC852025:VIF852025 VRY852025:VSB852025 WBU852025:WBX852025 WLQ852025:WLT852025 WVM852025:WVP852025 E917561:H917561 JA917561:JD917561 SW917561:SZ917561 ACS917561:ACV917561 AMO917561:AMR917561 AWK917561:AWN917561 BGG917561:BGJ917561 BQC917561:BQF917561 BZY917561:CAB917561 CJU917561:CJX917561 CTQ917561:CTT917561 DDM917561:DDP917561 DNI917561:DNL917561 DXE917561:DXH917561 EHA917561:EHD917561 EQW917561:EQZ917561 FAS917561:FAV917561 FKO917561:FKR917561 FUK917561:FUN917561 GEG917561:GEJ917561 GOC917561:GOF917561 GXY917561:GYB917561 HHU917561:HHX917561 HRQ917561:HRT917561 IBM917561:IBP917561 ILI917561:ILL917561 IVE917561:IVH917561 JFA917561:JFD917561 JOW917561:JOZ917561 JYS917561:JYV917561 KIO917561:KIR917561 KSK917561:KSN917561 LCG917561:LCJ917561 LMC917561:LMF917561 LVY917561:LWB917561 MFU917561:MFX917561 MPQ917561:MPT917561 MZM917561:MZP917561 NJI917561:NJL917561 NTE917561:NTH917561 ODA917561:ODD917561 OMW917561:OMZ917561 OWS917561:OWV917561 PGO917561:PGR917561 PQK917561:PQN917561 QAG917561:QAJ917561 QKC917561:QKF917561 QTY917561:QUB917561 RDU917561:RDX917561 RNQ917561:RNT917561 RXM917561:RXP917561 SHI917561:SHL917561 SRE917561:SRH917561 TBA917561:TBD917561 TKW917561:TKZ917561 TUS917561:TUV917561 UEO917561:UER917561 UOK917561:UON917561 UYG917561:UYJ917561 VIC917561:VIF917561 VRY917561:VSB917561 WBU917561:WBX917561 WLQ917561:WLT917561 WVM917561:WVP917561 E983097:H983097 JA983097:JD983097 SW983097:SZ983097 ACS983097:ACV983097 AMO983097:AMR983097 AWK983097:AWN983097 BGG983097:BGJ983097 BQC983097:BQF983097 BZY983097:CAB983097 CJU983097:CJX983097 CTQ983097:CTT983097 DDM983097:DDP983097 DNI983097:DNL983097 DXE983097:DXH983097 EHA983097:EHD983097 EQW983097:EQZ983097 FAS983097:FAV983097 FKO983097:FKR983097 FUK983097:FUN983097 GEG983097:GEJ983097 GOC983097:GOF983097 GXY983097:GYB983097 HHU983097:HHX983097 HRQ983097:HRT983097 IBM983097:IBP983097 ILI983097:ILL983097 IVE983097:IVH983097 JFA983097:JFD983097 JOW983097:JOZ983097 JYS983097:JYV983097 KIO983097:KIR983097 KSK983097:KSN983097 LCG983097:LCJ983097 LMC983097:LMF983097 LVY983097:LWB983097 MFU983097:MFX983097 MPQ983097:MPT983097 MZM983097:MZP983097 NJI983097:NJL983097 NTE983097:NTH983097 ODA983097:ODD983097 OMW983097:OMZ983097 OWS983097:OWV983097 PGO983097:PGR983097 PQK983097:PQN983097 QAG983097:QAJ983097 QKC983097:QKF983097 QTY983097:QUB983097 RDU983097:RDX983097 RNQ983097:RNT983097 RXM983097:RXP983097 SHI983097:SHL983097 SRE983097:SRH983097 TBA983097:TBD983097 TKW983097:TKZ983097 TUS983097:TUV983097 UEO983097:UER983097 UOK983097:UON983097 UYG983097:UYJ983097 VIC983097:VIF983097 VRY983097:VSB983097 WBU983097:WBX983097 WLQ983097:WLT983097 WVM983097:WVP983097">
      <formula1>IF(ISNUMBER(E57),AND(E57=ROUND(E57,3),E57&gt;=0),FALSE)</formula1>
    </dataValidation>
    <dataValidation type="custom" operator="greaterThanOrEqual" allowBlank="1" showInputMessage="1" showErrorMessage="1" errorTitle="Chybně zadaný koeficient" error="Koeficient je desetinné číslo větší než 0 s tím, že nesmí obsahovat více než 3 desetinná místa." sqref="E56:H56 JA56:JD56 SW56:SZ56 ACS56:ACV56 AMO56:AMR56 AWK56:AWN56 BGG56:BGJ56 BQC56:BQF56 BZY56:CAB56 CJU56:CJX56 CTQ56:CTT56 DDM56:DDP56 DNI56:DNL56 DXE56:DXH56 EHA56:EHD56 EQW56:EQZ56 FAS56:FAV56 FKO56:FKR56 FUK56:FUN56 GEG56:GEJ56 GOC56:GOF56 GXY56:GYB56 HHU56:HHX56 HRQ56:HRT56 IBM56:IBP56 ILI56:ILL56 IVE56:IVH56 JFA56:JFD56 JOW56:JOZ56 JYS56:JYV56 KIO56:KIR56 KSK56:KSN56 LCG56:LCJ56 LMC56:LMF56 LVY56:LWB56 MFU56:MFX56 MPQ56:MPT56 MZM56:MZP56 NJI56:NJL56 NTE56:NTH56 ODA56:ODD56 OMW56:OMZ56 OWS56:OWV56 PGO56:PGR56 PQK56:PQN56 QAG56:QAJ56 QKC56:QKF56 QTY56:QUB56 RDU56:RDX56 RNQ56:RNT56 RXM56:RXP56 SHI56:SHL56 SRE56:SRH56 TBA56:TBD56 TKW56:TKZ56 TUS56:TUV56 UEO56:UER56 UOK56:UON56 UYG56:UYJ56 VIC56:VIF56 VRY56:VSB56 WBU56:WBX56 WLQ56:WLT56 WVM56:WVP56 E65592:H65592 JA65592:JD65592 SW65592:SZ65592 ACS65592:ACV65592 AMO65592:AMR65592 AWK65592:AWN65592 BGG65592:BGJ65592 BQC65592:BQF65592 BZY65592:CAB65592 CJU65592:CJX65592 CTQ65592:CTT65592 DDM65592:DDP65592 DNI65592:DNL65592 DXE65592:DXH65592 EHA65592:EHD65592 EQW65592:EQZ65592 FAS65592:FAV65592 FKO65592:FKR65592 FUK65592:FUN65592 GEG65592:GEJ65592 GOC65592:GOF65592 GXY65592:GYB65592 HHU65592:HHX65592 HRQ65592:HRT65592 IBM65592:IBP65592 ILI65592:ILL65592 IVE65592:IVH65592 JFA65592:JFD65592 JOW65592:JOZ65592 JYS65592:JYV65592 KIO65592:KIR65592 KSK65592:KSN65592 LCG65592:LCJ65592 LMC65592:LMF65592 LVY65592:LWB65592 MFU65592:MFX65592 MPQ65592:MPT65592 MZM65592:MZP65592 NJI65592:NJL65592 NTE65592:NTH65592 ODA65592:ODD65592 OMW65592:OMZ65592 OWS65592:OWV65592 PGO65592:PGR65592 PQK65592:PQN65592 QAG65592:QAJ65592 QKC65592:QKF65592 QTY65592:QUB65592 RDU65592:RDX65592 RNQ65592:RNT65592 RXM65592:RXP65592 SHI65592:SHL65592 SRE65592:SRH65592 TBA65592:TBD65592 TKW65592:TKZ65592 TUS65592:TUV65592 UEO65592:UER65592 UOK65592:UON65592 UYG65592:UYJ65592 VIC65592:VIF65592 VRY65592:VSB65592 WBU65592:WBX65592 WLQ65592:WLT65592 WVM65592:WVP65592 E131128:H131128 JA131128:JD131128 SW131128:SZ131128 ACS131128:ACV131128 AMO131128:AMR131128 AWK131128:AWN131128 BGG131128:BGJ131128 BQC131128:BQF131128 BZY131128:CAB131128 CJU131128:CJX131128 CTQ131128:CTT131128 DDM131128:DDP131128 DNI131128:DNL131128 DXE131128:DXH131128 EHA131128:EHD131128 EQW131128:EQZ131128 FAS131128:FAV131128 FKO131128:FKR131128 FUK131128:FUN131128 GEG131128:GEJ131128 GOC131128:GOF131128 GXY131128:GYB131128 HHU131128:HHX131128 HRQ131128:HRT131128 IBM131128:IBP131128 ILI131128:ILL131128 IVE131128:IVH131128 JFA131128:JFD131128 JOW131128:JOZ131128 JYS131128:JYV131128 KIO131128:KIR131128 KSK131128:KSN131128 LCG131128:LCJ131128 LMC131128:LMF131128 LVY131128:LWB131128 MFU131128:MFX131128 MPQ131128:MPT131128 MZM131128:MZP131128 NJI131128:NJL131128 NTE131128:NTH131128 ODA131128:ODD131128 OMW131128:OMZ131128 OWS131128:OWV131128 PGO131128:PGR131128 PQK131128:PQN131128 QAG131128:QAJ131128 QKC131128:QKF131128 QTY131128:QUB131128 RDU131128:RDX131128 RNQ131128:RNT131128 RXM131128:RXP131128 SHI131128:SHL131128 SRE131128:SRH131128 TBA131128:TBD131128 TKW131128:TKZ131128 TUS131128:TUV131128 UEO131128:UER131128 UOK131128:UON131128 UYG131128:UYJ131128 VIC131128:VIF131128 VRY131128:VSB131128 WBU131128:WBX131128 WLQ131128:WLT131128 WVM131128:WVP131128 E196664:H196664 JA196664:JD196664 SW196664:SZ196664 ACS196664:ACV196664 AMO196664:AMR196664 AWK196664:AWN196664 BGG196664:BGJ196664 BQC196664:BQF196664 BZY196664:CAB196664 CJU196664:CJX196664 CTQ196664:CTT196664 DDM196664:DDP196664 DNI196664:DNL196664 DXE196664:DXH196664 EHA196664:EHD196664 EQW196664:EQZ196664 FAS196664:FAV196664 FKO196664:FKR196664 FUK196664:FUN196664 GEG196664:GEJ196664 GOC196664:GOF196664 GXY196664:GYB196664 HHU196664:HHX196664 HRQ196664:HRT196664 IBM196664:IBP196664 ILI196664:ILL196664 IVE196664:IVH196664 JFA196664:JFD196664 JOW196664:JOZ196664 JYS196664:JYV196664 KIO196664:KIR196664 KSK196664:KSN196664 LCG196664:LCJ196664 LMC196664:LMF196664 LVY196664:LWB196664 MFU196664:MFX196664 MPQ196664:MPT196664 MZM196664:MZP196664 NJI196664:NJL196664 NTE196664:NTH196664 ODA196664:ODD196664 OMW196664:OMZ196664 OWS196664:OWV196664 PGO196664:PGR196664 PQK196664:PQN196664 QAG196664:QAJ196664 QKC196664:QKF196664 QTY196664:QUB196664 RDU196664:RDX196664 RNQ196664:RNT196664 RXM196664:RXP196664 SHI196664:SHL196664 SRE196664:SRH196664 TBA196664:TBD196664 TKW196664:TKZ196664 TUS196664:TUV196664 UEO196664:UER196664 UOK196664:UON196664 UYG196664:UYJ196664 VIC196664:VIF196664 VRY196664:VSB196664 WBU196664:WBX196664 WLQ196664:WLT196664 WVM196664:WVP196664 E262200:H262200 JA262200:JD262200 SW262200:SZ262200 ACS262200:ACV262200 AMO262200:AMR262200 AWK262200:AWN262200 BGG262200:BGJ262200 BQC262200:BQF262200 BZY262200:CAB262200 CJU262200:CJX262200 CTQ262200:CTT262200 DDM262200:DDP262200 DNI262200:DNL262200 DXE262200:DXH262200 EHA262200:EHD262200 EQW262200:EQZ262200 FAS262200:FAV262200 FKO262200:FKR262200 FUK262200:FUN262200 GEG262200:GEJ262200 GOC262200:GOF262200 GXY262200:GYB262200 HHU262200:HHX262200 HRQ262200:HRT262200 IBM262200:IBP262200 ILI262200:ILL262200 IVE262200:IVH262200 JFA262200:JFD262200 JOW262200:JOZ262200 JYS262200:JYV262200 KIO262200:KIR262200 KSK262200:KSN262200 LCG262200:LCJ262200 LMC262200:LMF262200 LVY262200:LWB262200 MFU262200:MFX262200 MPQ262200:MPT262200 MZM262200:MZP262200 NJI262200:NJL262200 NTE262200:NTH262200 ODA262200:ODD262200 OMW262200:OMZ262200 OWS262200:OWV262200 PGO262200:PGR262200 PQK262200:PQN262200 QAG262200:QAJ262200 QKC262200:QKF262200 QTY262200:QUB262200 RDU262200:RDX262200 RNQ262200:RNT262200 RXM262200:RXP262200 SHI262200:SHL262200 SRE262200:SRH262200 TBA262200:TBD262200 TKW262200:TKZ262200 TUS262200:TUV262200 UEO262200:UER262200 UOK262200:UON262200 UYG262200:UYJ262200 VIC262200:VIF262200 VRY262200:VSB262200 WBU262200:WBX262200 WLQ262200:WLT262200 WVM262200:WVP262200 E327736:H327736 JA327736:JD327736 SW327736:SZ327736 ACS327736:ACV327736 AMO327736:AMR327736 AWK327736:AWN327736 BGG327736:BGJ327736 BQC327736:BQF327736 BZY327736:CAB327736 CJU327736:CJX327736 CTQ327736:CTT327736 DDM327736:DDP327736 DNI327736:DNL327736 DXE327736:DXH327736 EHA327736:EHD327736 EQW327736:EQZ327736 FAS327736:FAV327736 FKO327736:FKR327736 FUK327736:FUN327736 GEG327736:GEJ327736 GOC327736:GOF327736 GXY327736:GYB327736 HHU327736:HHX327736 HRQ327736:HRT327736 IBM327736:IBP327736 ILI327736:ILL327736 IVE327736:IVH327736 JFA327736:JFD327736 JOW327736:JOZ327736 JYS327736:JYV327736 KIO327736:KIR327736 KSK327736:KSN327736 LCG327736:LCJ327736 LMC327736:LMF327736 LVY327736:LWB327736 MFU327736:MFX327736 MPQ327736:MPT327736 MZM327736:MZP327736 NJI327736:NJL327736 NTE327736:NTH327736 ODA327736:ODD327736 OMW327736:OMZ327736 OWS327736:OWV327736 PGO327736:PGR327736 PQK327736:PQN327736 QAG327736:QAJ327736 QKC327736:QKF327736 QTY327736:QUB327736 RDU327736:RDX327736 RNQ327736:RNT327736 RXM327736:RXP327736 SHI327736:SHL327736 SRE327736:SRH327736 TBA327736:TBD327736 TKW327736:TKZ327736 TUS327736:TUV327736 UEO327736:UER327736 UOK327736:UON327736 UYG327736:UYJ327736 VIC327736:VIF327736 VRY327736:VSB327736 WBU327736:WBX327736 WLQ327736:WLT327736 WVM327736:WVP327736 E393272:H393272 JA393272:JD393272 SW393272:SZ393272 ACS393272:ACV393272 AMO393272:AMR393272 AWK393272:AWN393272 BGG393272:BGJ393272 BQC393272:BQF393272 BZY393272:CAB393272 CJU393272:CJX393272 CTQ393272:CTT393272 DDM393272:DDP393272 DNI393272:DNL393272 DXE393272:DXH393272 EHA393272:EHD393272 EQW393272:EQZ393272 FAS393272:FAV393272 FKO393272:FKR393272 FUK393272:FUN393272 GEG393272:GEJ393272 GOC393272:GOF393272 GXY393272:GYB393272 HHU393272:HHX393272 HRQ393272:HRT393272 IBM393272:IBP393272 ILI393272:ILL393272 IVE393272:IVH393272 JFA393272:JFD393272 JOW393272:JOZ393272 JYS393272:JYV393272 KIO393272:KIR393272 KSK393272:KSN393272 LCG393272:LCJ393272 LMC393272:LMF393272 LVY393272:LWB393272 MFU393272:MFX393272 MPQ393272:MPT393272 MZM393272:MZP393272 NJI393272:NJL393272 NTE393272:NTH393272 ODA393272:ODD393272 OMW393272:OMZ393272 OWS393272:OWV393272 PGO393272:PGR393272 PQK393272:PQN393272 QAG393272:QAJ393272 QKC393272:QKF393272 QTY393272:QUB393272 RDU393272:RDX393272 RNQ393272:RNT393272 RXM393272:RXP393272 SHI393272:SHL393272 SRE393272:SRH393272 TBA393272:TBD393272 TKW393272:TKZ393272 TUS393272:TUV393272 UEO393272:UER393272 UOK393272:UON393272 UYG393272:UYJ393272 VIC393272:VIF393272 VRY393272:VSB393272 WBU393272:WBX393272 WLQ393272:WLT393272 WVM393272:WVP393272 E458808:H458808 JA458808:JD458808 SW458808:SZ458808 ACS458808:ACV458808 AMO458808:AMR458808 AWK458808:AWN458808 BGG458808:BGJ458808 BQC458808:BQF458808 BZY458808:CAB458808 CJU458808:CJX458808 CTQ458808:CTT458808 DDM458808:DDP458808 DNI458808:DNL458808 DXE458808:DXH458808 EHA458808:EHD458808 EQW458808:EQZ458808 FAS458808:FAV458808 FKO458808:FKR458808 FUK458808:FUN458808 GEG458808:GEJ458808 GOC458808:GOF458808 GXY458808:GYB458808 HHU458808:HHX458808 HRQ458808:HRT458808 IBM458808:IBP458808 ILI458808:ILL458808 IVE458808:IVH458808 JFA458808:JFD458808 JOW458808:JOZ458808 JYS458808:JYV458808 KIO458808:KIR458808 KSK458808:KSN458808 LCG458808:LCJ458808 LMC458808:LMF458808 LVY458808:LWB458808 MFU458808:MFX458808 MPQ458808:MPT458808 MZM458808:MZP458808 NJI458808:NJL458808 NTE458808:NTH458808 ODA458808:ODD458808 OMW458808:OMZ458808 OWS458808:OWV458808 PGO458808:PGR458808 PQK458808:PQN458808 QAG458808:QAJ458808 QKC458808:QKF458808 QTY458808:QUB458808 RDU458808:RDX458808 RNQ458808:RNT458808 RXM458808:RXP458808 SHI458808:SHL458808 SRE458808:SRH458808 TBA458808:TBD458808 TKW458808:TKZ458808 TUS458808:TUV458808 UEO458808:UER458808 UOK458808:UON458808 UYG458808:UYJ458808 VIC458808:VIF458808 VRY458808:VSB458808 WBU458808:WBX458808 WLQ458808:WLT458808 WVM458808:WVP458808 E524344:H524344 JA524344:JD524344 SW524344:SZ524344 ACS524344:ACV524344 AMO524344:AMR524344 AWK524344:AWN524344 BGG524344:BGJ524344 BQC524344:BQF524344 BZY524344:CAB524344 CJU524344:CJX524344 CTQ524344:CTT524344 DDM524344:DDP524344 DNI524344:DNL524344 DXE524344:DXH524344 EHA524344:EHD524344 EQW524344:EQZ524344 FAS524344:FAV524344 FKO524344:FKR524344 FUK524344:FUN524344 GEG524344:GEJ524344 GOC524344:GOF524344 GXY524344:GYB524344 HHU524344:HHX524344 HRQ524344:HRT524344 IBM524344:IBP524344 ILI524344:ILL524344 IVE524344:IVH524344 JFA524344:JFD524344 JOW524344:JOZ524344 JYS524344:JYV524344 KIO524344:KIR524344 KSK524344:KSN524344 LCG524344:LCJ524344 LMC524344:LMF524344 LVY524344:LWB524344 MFU524344:MFX524344 MPQ524344:MPT524344 MZM524344:MZP524344 NJI524344:NJL524344 NTE524344:NTH524344 ODA524344:ODD524344 OMW524344:OMZ524344 OWS524344:OWV524344 PGO524344:PGR524344 PQK524344:PQN524344 QAG524344:QAJ524344 QKC524344:QKF524344 QTY524344:QUB524344 RDU524344:RDX524344 RNQ524344:RNT524344 RXM524344:RXP524344 SHI524344:SHL524344 SRE524344:SRH524344 TBA524344:TBD524344 TKW524344:TKZ524344 TUS524344:TUV524344 UEO524344:UER524344 UOK524344:UON524344 UYG524344:UYJ524344 VIC524344:VIF524344 VRY524344:VSB524344 WBU524344:WBX524344 WLQ524344:WLT524344 WVM524344:WVP524344 E589880:H589880 JA589880:JD589880 SW589880:SZ589880 ACS589880:ACV589880 AMO589880:AMR589880 AWK589880:AWN589880 BGG589880:BGJ589880 BQC589880:BQF589880 BZY589880:CAB589880 CJU589880:CJX589880 CTQ589880:CTT589880 DDM589880:DDP589880 DNI589880:DNL589880 DXE589880:DXH589880 EHA589880:EHD589880 EQW589880:EQZ589880 FAS589880:FAV589880 FKO589880:FKR589880 FUK589880:FUN589880 GEG589880:GEJ589880 GOC589880:GOF589880 GXY589880:GYB589880 HHU589880:HHX589880 HRQ589880:HRT589880 IBM589880:IBP589880 ILI589880:ILL589880 IVE589880:IVH589880 JFA589880:JFD589880 JOW589880:JOZ589880 JYS589880:JYV589880 KIO589880:KIR589880 KSK589880:KSN589880 LCG589880:LCJ589880 LMC589880:LMF589880 LVY589880:LWB589880 MFU589880:MFX589880 MPQ589880:MPT589880 MZM589880:MZP589880 NJI589880:NJL589880 NTE589880:NTH589880 ODA589880:ODD589880 OMW589880:OMZ589880 OWS589880:OWV589880 PGO589880:PGR589880 PQK589880:PQN589880 QAG589880:QAJ589880 QKC589880:QKF589880 QTY589880:QUB589880 RDU589880:RDX589880 RNQ589880:RNT589880 RXM589880:RXP589880 SHI589880:SHL589880 SRE589880:SRH589880 TBA589880:TBD589880 TKW589880:TKZ589880 TUS589880:TUV589880 UEO589880:UER589880 UOK589880:UON589880 UYG589880:UYJ589880 VIC589880:VIF589880 VRY589880:VSB589880 WBU589880:WBX589880 WLQ589880:WLT589880 WVM589880:WVP589880 E655416:H655416 JA655416:JD655416 SW655416:SZ655416 ACS655416:ACV655416 AMO655416:AMR655416 AWK655416:AWN655416 BGG655416:BGJ655416 BQC655416:BQF655416 BZY655416:CAB655416 CJU655416:CJX655416 CTQ655416:CTT655416 DDM655416:DDP655416 DNI655416:DNL655416 DXE655416:DXH655416 EHA655416:EHD655416 EQW655416:EQZ655416 FAS655416:FAV655416 FKO655416:FKR655416 FUK655416:FUN655416 GEG655416:GEJ655416 GOC655416:GOF655416 GXY655416:GYB655416 HHU655416:HHX655416 HRQ655416:HRT655416 IBM655416:IBP655416 ILI655416:ILL655416 IVE655416:IVH655416 JFA655416:JFD655416 JOW655416:JOZ655416 JYS655416:JYV655416 KIO655416:KIR655416 KSK655416:KSN655416 LCG655416:LCJ655416 LMC655416:LMF655416 LVY655416:LWB655416 MFU655416:MFX655416 MPQ655416:MPT655416 MZM655416:MZP655416 NJI655416:NJL655416 NTE655416:NTH655416 ODA655416:ODD655416 OMW655416:OMZ655416 OWS655416:OWV655416 PGO655416:PGR655416 PQK655416:PQN655416 QAG655416:QAJ655416 QKC655416:QKF655416 QTY655416:QUB655416 RDU655416:RDX655416 RNQ655416:RNT655416 RXM655416:RXP655416 SHI655416:SHL655416 SRE655416:SRH655416 TBA655416:TBD655416 TKW655416:TKZ655416 TUS655416:TUV655416 UEO655416:UER655416 UOK655416:UON655416 UYG655416:UYJ655416 VIC655416:VIF655416 VRY655416:VSB655416 WBU655416:WBX655416 WLQ655416:WLT655416 WVM655416:WVP655416 E720952:H720952 JA720952:JD720952 SW720952:SZ720952 ACS720952:ACV720952 AMO720952:AMR720952 AWK720952:AWN720952 BGG720952:BGJ720952 BQC720952:BQF720952 BZY720952:CAB720952 CJU720952:CJX720952 CTQ720952:CTT720952 DDM720952:DDP720952 DNI720952:DNL720952 DXE720952:DXH720952 EHA720952:EHD720952 EQW720952:EQZ720952 FAS720952:FAV720952 FKO720952:FKR720952 FUK720952:FUN720952 GEG720952:GEJ720952 GOC720952:GOF720952 GXY720952:GYB720952 HHU720952:HHX720952 HRQ720952:HRT720952 IBM720952:IBP720952 ILI720952:ILL720952 IVE720952:IVH720952 JFA720952:JFD720952 JOW720952:JOZ720952 JYS720952:JYV720952 KIO720952:KIR720952 KSK720952:KSN720952 LCG720952:LCJ720952 LMC720952:LMF720952 LVY720952:LWB720952 MFU720952:MFX720952 MPQ720952:MPT720952 MZM720952:MZP720952 NJI720952:NJL720952 NTE720952:NTH720952 ODA720952:ODD720952 OMW720952:OMZ720952 OWS720952:OWV720952 PGO720952:PGR720952 PQK720952:PQN720952 QAG720952:QAJ720952 QKC720952:QKF720952 QTY720952:QUB720952 RDU720952:RDX720952 RNQ720952:RNT720952 RXM720952:RXP720952 SHI720952:SHL720952 SRE720952:SRH720952 TBA720952:TBD720952 TKW720952:TKZ720952 TUS720952:TUV720952 UEO720952:UER720952 UOK720952:UON720952 UYG720952:UYJ720952 VIC720952:VIF720952 VRY720952:VSB720952 WBU720952:WBX720952 WLQ720952:WLT720952 WVM720952:WVP720952 E786488:H786488 JA786488:JD786488 SW786488:SZ786488 ACS786488:ACV786488 AMO786488:AMR786488 AWK786488:AWN786488 BGG786488:BGJ786488 BQC786488:BQF786488 BZY786488:CAB786488 CJU786488:CJX786488 CTQ786488:CTT786488 DDM786488:DDP786488 DNI786488:DNL786488 DXE786488:DXH786488 EHA786488:EHD786488 EQW786488:EQZ786488 FAS786488:FAV786488 FKO786488:FKR786488 FUK786488:FUN786488 GEG786488:GEJ786488 GOC786488:GOF786488 GXY786488:GYB786488 HHU786488:HHX786488 HRQ786488:HRT786488 IBM786488:IBP786488 ILI786488:ILL786488 IVE786488:IVH786488 JFA786488:JFD786488 JOW786488:JOZ786488 JYS786488:JYV786488 KIO786488:KIR786488 KSK786488:KSN786488 LCG786488:LCJ786488 LMC786488:LMF786488 LVY786488:LWB786488 MFU786488:MFX786488 MPQ786488:MPT786488 MZM786488:MZP786488 NJI786488:NJL786488 NTE786488:NTH786488 ODA786488:ODD786488 OMW786488:OMZ786488 OWS786488:OWV786488 PGO786488:PGR786488 PQK786488:PQN786488 QAG786488:QAJ786488 QKC786488:QKF786488 QTY786488:QUB786488 RDU786488:RDX786488 RNQ786488:RNT786488 RXM786488:RXP786488 SHI786488:SHL786488 SRE786488:SRH786488 TBA786488:TBD786488 TKW786488:TKZ786488 TUS786488:TUV786488 UEO786488:UER786488 UOK786488:UON786488 UYG786488:UYJ786488 VIC786488:VIF786488 VRY786488:VSB786488 WBU786488:WBX786488 WLQ786488:WLT786488 WVM786488:WVP786488 E852024:H852024 JA852024:JD852024 SW852024:SZ852024 ACS852024:ACV852024 AMO852024:AMR852024 AWK852024:AWN852024 BGG852024:BGJ852024 BQC852024:BQF852024 BZY852024:CAB852024 CJU852024:CJX852024 CTQ852024:CTT852024 DDM852024:DDP852024 DNI852024:DNL852024 DXE852024:DXH852024 EHA852024:EHD852024 EQW852024:EQZ852024 FAS852024:FAV852024 FKO852024:FKR852024 FUK852024:FUN852024 GEG852024:GEJ852024 GOC852024:GOF852024 GXY852024:GYB852024 HHU852024:HHX852024 HRQ852024:HRT852024 IBM852024:IBP852024 ILI852024:ILL852024 IVE852024:IVH852024 JFA852024:JFD852024 JOW852024:JOZ852024 JYS852024:JYV852024 KIO852024:KIR852024 KSK852024:KSN852024 LCG852024:LCJ852024 LMC852024:LMF852024 LVY852024:LWB852024 MFU852024:MFX852024 MPQ852024:MPT852024 MZM852024:MZP852024 NJI852024:NJL852024 NTE852024:NTH852024 ODA852024:ODD852024 OMW852024:OMZ852024 OWS852024:OWV852024 PGO852024:PGR852024 PQK852024:PQN852024 QAG852024:QAJ852024 QKC852024:QKF852024 QTY852024:QUB852024 RDU852024:RDX852024 RNQ852024:RNT852024 RXM852024:RXP852024 SHI852024:SHL852024 SRE852024:SRH852024 TBA852024:TBD852024 TKW852024:TKZ852024 TUS852024:TUV852024 UEO852024:UER852024 UOK852024:UON852024 UYG852024:UYJ852024 VIC852024:VIF852024 VRY852024:VSB852024 WBU852024:WBX852024 WLQ852024:WLT852024 WVM852024:WVP852024 E917560:H917560 JA917560:JD917560 SW917560:SZ917560 ACS917560:ACV917560 AMO917560:AMR917560 AWK917560:AWN917560 BGG917560:BGJ917560 BQC917560:BQF917560 BZY917560:CAB917560 CJU917560:CJX917560 CTQ917560:CTT917560 DDM917560:DDP917560 DNI917560:DNL917560 DXE917560:DXH917560 EHA917560:EHD917560 EQW917560:EQZ917560 FAS917560:FAV917560 FKO917560:FKR917560 FUK917560:FUN917560 GEG917560:GEJ917560 GOC917560:GOF917560 GXY917560:GYB917560 HHU917560:HHX917560 HRQ917560:HRT917560 IBM917560:IBP917560 ILI917560:ILL917560 IVE917560:IVH917560 JFA917560:JFD917560 JOW917560:JOZ917560 JYS917560:JYV917560 KIO917560:KIR917560 KSK917560:KSN917560 LCG917560:LCJ917560 LMC917560:LMF917560 LVY917560:LWB917560 MFU917560:MFX917560 MPQ917560:MPT917560 MZM917560:MZP917560 NJI917560:NJL917560 NTE917560:NTH917560 ODA917560:ODD917560 OMW917560:OMZ917560 OWS917560:OWV917560 PGO917560:PGR917560 PQK917560:PQN917560 QAG917560:QAJ917560 QKC917560:QKF917560 QTY917560:QUB917560 RDU917560:RDX917560 RNQ917560:RNT917560 RXM917560:RXP917560 SHI917560:SHL917560 SRE917560:SRH917560 TBA917560:TBD917560 TKW917560:TKZ917560 TUS917560:TUV917560 UEO917560:UER917560 UOK917560:UON917560 UYG917560:UYJ917560 VIC917560:VIF917560 VRY917560:VSB917560 WBU917560:WBX917560 WLQ917560:WLT917560 WVM917560:WVP917560 E983096:H983096 JA983096:JD983096 SW983096:SZ983096 ACS983096:ACV983096 AMO983096:AMR983096 AWK983096:AWN983096 BGG983096:BGJ983096 BQC983096:BQF983096 BZY983096:CAB983096 CJU983096:CJX983096 CTQ983096:CTT983096 DDM983096:DDP983096 DNI983096:DNL983096 DXE983096:DXH983096 EHA983096:EHD983096 EQW983096:EQZ983096 FAS983096:FAV983096 FKO983096:FKR983096 FUK983096:FUN983096 GEG983096:GEJ983096 GOC983096:GOF983096 GXY983096:GYB983096 HHU983096:HHX983096 HRQ983096:HRT983096 IBM983096:IBP983096 ILI983096:ILL983096 IVE983096:IVH983096 JFA983096:JFD983096 JOW983096:JOZ983096 JYS983096:JYV983096 KIO983096:KIR983096 KSK983096:KSN983096 LCG983096:LCJ983096 LMC983096:LMF983096 LVY983096:LWB983096 MFU983096:MFX983096 MPQ983096:MPT983096 MZM983096:MZP983096 NJI983096:NJL983096 NTE983096:NTH983096 ODA983096:ODD983096 OMW983096:OMZ983096 OWS983096:OWV983096 PGO983096:PGR983096 PQK983096:PQN983096 QAG983096:QAJ983096 QKC983096:QKF983096 QTY983096:QUB983096 RDU983096:RDX983096 RNQ983096:RNT983096 RXM983096:RXP983096 SHI983096:SHL983096 SRE983096:SRH983096 TBA983096:TBD983096 TKW983096:TKZ983096 TUS983096:TUV983096 UEO983096:UER983096 UOK983096:UON983096 UYG983096:UYJ983096 VIC983096:VIF983096 VRY983096:VSB983096 WBU983096:WBX983096 WLQ983096:WLT983096 WVM983096:WVP983096 E40:H41 JA40:JD41 SW40:SZ41 ACS40:ACV41 AMO40:AMR41 AWK40:AWN41 BGG40:BGJ41 BQC40:BQF41 BZY40:CAB41 CJU40:CJX41 CTQ40:CTT41 DDM40:DDP41 DNI40:DNL41 DXE40:DXH41 EHA40:EHD41 EQW40:EQZ41 FAS40:FAV41 FKO40:FKR41 FUK40:FUN41 GEG40:GEJ41 GOC40:GOF41 GXY40:GYB41 HHU40:HHX41 HRQ40:HRT41 IBM40:IBP41 ILI40:ILL41 IVE40:IVH41 JFA40:JFD41 JOW40:JOZ41 JYS40:JYV41 KIO40:KIR41 KSK40:KSN41 LCG40:LCJ41 LMC40:LMF41 LVY40:LWB41 MFU40:MFX41 MPQ40:MPT41 MZM40:MZP41 NJI40:NJL41 NTE40:NTH41 ODA40:ODD41 OMW40:OMZ41 OWS40:OWV41 PGO40:PGR41 PQK40:PQN41 QAG40:QAJ41 QKC40:QKF41 QTY40:QUB41 RDU40:RDX41 RNQ40:RNT41 RXM40:RXP41 SHI40:SHL41 SRE40:SRH41 TBA40:TBD41 TKW40:TKZ41 TUS40:TUV41 UEO40:UER41 UOK40:UON41 UYG40:UYJ41 VIC40:VIF41 VRY40:VSB41 WBU40:WBX41 WLQ40:WLT41 WVM40:WVP41 E65576:H65577 JA65576:JD65577 SW65576:SZ65577 ACS65576:ACV65577 AMO65576:AMR65577 AWK65576:AWN65577 BGG65576:BGJ65577 BQC65576:BQF65577 BZY65576:CAB65577 CJU65576:CJX65577 CTQ65576:CTT65577 DDM65576:DDP65577 DNI65576:DNL65577 DXE65576:DXH65577 EHA65576:EHD65577 EQW65576:EQZ65577 FAS65576:FAV65577 FKO65576:FKR65577 FUK65576:FUN65577 GEG65576:GEJ65577 GOC65576:GOF65577 GXY65576:GYB65577 HHU65576:HHX65577 HRQ65576:HRT65577 IBM65576:IBP65577 ILI65576:ILL65577 IVE65576:IVH65577 JFA65576:JFD65577 JOW65576:JOZ65577 JYS65576:JYV65577 KIO65576:KIR65577 KSK65576:KSN65577 LCG65576:LCJ65577 LMC65576:LMF65577 LVY65576:LWB65577 MFU65576:MFX65577 MPQ65576:MPT65577 MZM65576:MZP65577 NJI65576:NJL65577 NTE65576:NTH65577 ODA65576:ODD65577 OMW65576:OMZ65577 OWS65576:OWV65577 PGO65576:PGR65577 PQK65576:PQN65577 QAG65576:QAJ65577 QKC65576:QKF65577 QTY65576:QUB65577 RDU65576:RDX65577 RNQ65576:RNT65577 RXM65576:RXP65577 SHI65576:SHL65577 SRE65576:SRH65577 TBA65576:TBD65577 TKW65576:TKZ65577 TUS65576:TUV65577 UEO65576:UER65577 UOK65576:UON65577 UYG65576:UYJ65577 VIC65576:VIF65577 VRY65576:VSB65577 WBU65576:WBX65577 WLQ65576:WLT65577 WVM65576:WVP65577 E131112:H131113 JA131112:JD131113 SW131112:SZ131113 ACS131112:ACV131113 AMO131112:AMR131113 AWK131112:AWN131113 BGG131112:BGJ131113 BQC131112:BQF131113 BZY131112:CAB131113 CJU131112:CJX131113 CTQ131112:CTT131113 DDM131112:DDP131113 DNI131112:DNL131113 DXE131112:DXH131113 EHA131112:EHD131113 EQW131112:EQZ131113 FAS131112:FAV131113 FKO131112:FKR131113 FUK131112:FUN131113 GEG131112:GEJ131113 GOC131112:GOF131113 GXY131112:GYB131113 HHU131112:HHX131113 HRQ131112:HRT131113 IBM131112:IBP131113 ILI131112:ILL131113 IVE131112:IVH131113 JFA131112:JFD131113 JOW131112:JOZ131113 JYS131112:JYV131113 KIO131112:KIR131113 KSK131112:KSN131113 LCG131112:LCJ131113 LMC131112:LMF131113 LVY131112:LWB131113 MFU131112:MFX131113 MPQ131112:MPT131113 MZM131112:MZP131113 NJI131112:NJL131113 NTE131112:NTH131113 ODA131112:ODD131113 OMW131112:OMZ131113 OWS131112:OWV131113 PGO131112:PGR131113 PQK131112:PQN131113 QAG131112:QAJ131113 QKC131112:QKF131113 QTY131112:QUB131113 RDU131112:RDX131113 RNQ131112:RNT131113 RXM131112:RXP131113 SHI131112:SHL131113 SRE131112:SRH131113 TBA131112:TBD131113 TKW131112:TKZ131113 TUS131112:TUV131113 UEO131112:UER131113 UOK131112:UON131113 UYG131112:UYJ131113 VIC131112:VIF131113 VRY131112:VSB131113 WBU131112:WBX131113 WLQ131112:WLT131113 WVM131112:WVP131113 E196648:H196649 JA196648:JD196649 SW196648:SZ196649 ACS196648:ACV196649 AMO196648:AMR196649 AWK196648:AWN196649 BGG196648:BGJ196649 BQC196648:BQF196649 BZY196648:CAB196649 CJU196648:CJX196649 CTQ196648:CTT196649 DDM196648:DDP196649 DNI196648:DNL196649 DXE196648:DXH196649 EHA196648:EHD196649 EQW196648:EQZ196649 FAS196648:FAV196649 FKO196648:FKR196649 FUK196648:FUN196649 GEG196648:GEJ196649 GOC196648:GOF196649 GXY196648:GYB196649 HHU196648:HHX196649 HRQ196648:HRT196649 IBM196648:IBP196649 ILI196648:ILL196649 IVE196648:IVH196649 JFA196648:JFD196649 JOW196648:JOZ196649 JYS196648:JYV196649 KIO196648:KIR196649 KSK196648:KSN196649 LCG196648:LCJ196649 LMC196648:LMF196649 LVY196648:LWB196649 MFU196648:MFX196649 MPQ196648:MPT196649 MZM196648:MZP196649 NJI196648:NJL196649 NTE196648:NTH196649 ODA196648:ODD196649 OMW196648:OMZ196649 OWS196648:OWV196649 PGO196648:PGR196649 PQK196648:PQN196649 QAG196648:QAJ196649 QKC196648:QKF196649 QTY196648:QUB196649 RDU196648:RDX196649 RNQ196648:RNT196649 RXM196648:RXP196649 SHI196648:SHL196649 SRE196648:SRH196649 TBA196648:TBD196649 TKW196648:TKZ196649 TUS196648:TUV196649 UEO196648:UER196649 UOK196648:UON196649 UYG196648:UYJ196649 VIC196648:VIF196649 VRY196648:VSB196649 WBU196648:WBX196649 WLQ196648:WLT196649 WVM196648:WVP196649 E262184:H262185 JA262184:JD262185 SW262184:SZ262185 ACS262184:ACV262185 AMO262184:AMR262185 AWK262184:AWN262185 BGG262184:BGJ262185 BQC262184:BQF262185 BZY262184:CAB262185 CJU262184:CJX262185 CTQ262184:CTT262185 DDM262184:DDP262185 DNI262184:DNL262185 DXE262184:DXH262185 EHA262184:EHD262185 EQW262184:EQZ262185 FAS262184:FAV262185 FKO262184:FKR262185 FUK262184:FUN262185 GEG262184:GEJ262185 GOC262184:GOF262185 GXY262184:GYB262185 HHU262184:HHX262185 HRQ262184:HRT262185 IBM262184:IBP262185 ILI262184:ILL262185 IVE262184:IVH262185 JFA262184:JFD262185 JOW262184:JOZ262185 JYS262184:JYV262185 KIO262184:KIR262185 KSK262184:KSN262185 LCG262184:LCJ262185 LMC262184:LMF262185 LVY262184:LWB262185 MFU262184:MFX262185 MPQ262184:MPT262185 MZM262184:MZP262185 NJI262184:NJL262185 NTE262184:NTH262185 ODA262184:ODD262185 OMW262184:OMZ262185 OWS262184:OWV262185 PGO262184:PGR262185 PQK262184:PQN262185 QAG262184:QAJ262185 QKC262184:QKF262185 QTY262184:QUB262185 RDU262184:RDX262185 RNQ262184:RNT262185 RXM262184:RXP262185 SHI262184:SHL262185 SRE262184:SRH262185 TBA262184:TBD262185 TKW262184:TKZ262185 TUS262184:TUV262185 UEO262184:UER262185 UOK262184:UON262185 UYG262184:UYJ262185 VIC262184:VIF262185 VRY262184:VSB262185 WBU262184:WBX262185 WLQ262184:WLT262185 WVM262184:WVP262185 E327720:H327721 JA327720:JD327721 SW327720:SZ327721 ACS327720:ACV327721 AMO327720:AMR327721 AWK327720:AWN327721 BGG327720:BGJ327721 BQC327720:BQF327721 BZY327720:CAB327721 CJU327720:CJX327721 CTQ327720:CTT327721 DDM327720:DDP327721 DNI327720:DNL327721 DXE327720:DXH327721 EHA327720:EHD327721 EQW327720:EQZ327721 FAS327720:FAV327721 FKO327720:FKR327721 FUK327720:FUN327721 GEG327720:GEJ327721 GOC327720:GOF327721 GXY327720:GYB327721 HHU327720:HHX327721 HRQ327720:HRT327721 IBM327720:IBP327721 ILI327720:ILL327721 IVE327720:IVH327721 JFA327720:JFD327721 JOW327720:JOZ327721 JYS327720:JYV327721 KIO327720:KIR327721 KSK327720:KSN327721 LCG327720:LCJ327721 LMC327720:LMF327721 LVY327720:LWB327721 MFU327720:MFX327721 MPQ327720:MPT327721 MZM327720:MZP327721 NJI327720:NJL327721 NTE327720:NTH327721 ODA327720:ODD327721 OMW327720:OMZ327721 OWS327720:OWV327721 PGO327720:PGR327721 PQK327720:PQN327721 QAG327720:QAJ327721 QKC327720:QKF327721 QTY327720:QUB327721 RDU327720:RDX327721 RNQ327720:RNT327721 RXM327720:RXP327721 SHI327720:SHL327721 SRE327720:SRH327721 TBA327720:TBD327721 TKW327720:TKZ327721 TUS327720:TUV327721 UEO327720:UER327721 UOK327720:UON327721 UYG327720:UYJ327721 VIC327720:VIF327721 VRY327720:VSB327721 WBU327720:WBX327721 WLQ327720:WLT327721 WVM327720:WVP327721 E393256:H393257 JA393256:JD393257 SW393256:SZ393257 ACS393256:ACV393257 AMO393256:AMR393257 AWK393256:AWN393257 BGG393256:BGJ393257 BQC393256:BQF393257 BZY393256:CAB393257 CJU393256:CJX393257 CTQ393256:CTT393257 DDM393256:DDP393257 DNI393256:DNL393257 DXE393256:DXH393257 EHA393256:EHD393257 EQW393256:EQZ393257 FAS393256:FAV393257 FKO393256:FKR393257 FUK393256:FUN393257 GEG393256:GEJ393257 GOC393256:GOF393257 GXY393256:GYB393257 HHU393256:HHX393257 HRQ393256:HRT393257 IBM393256:IBP393257 ILI393256:ILL393257 IVE393256:IVH393257 JFA393256:JFD393257 JOW393256:JOZ393257 JYS393256:JYV393257 KIO393256:KIR393257 KSK393256:KSN393257 LCG393256:LCJ393257 LMC393256:LMF393257 LVY393256:LWB393257 MFU393256:MFX393257 MPQ393256:MPT393257 MZM393256:MZP393257 NJI393256:NJL393257 NTE393256:NTH393257 ODA393256:ODD393257 OMW393256:OMZ393257 OWS393256:OWV393257 PGO393256:PGR393257 PQK393256:PQN393257 QAG393256:QAJ393257 QKC393256:QKF393257 QTY393256:QUB393257 RDU393256:RDX393257 RNQ393256:RNT393257 RXM393256:RXP393257 SHI393256:SHL393257 SRE393256:SRH393257 TBA393256:TBD393257 TKW393256:TKZ393257 TUS393256:TUV393257 UEO393256:UER393257 UOK393256:UON393257 UYG393256:UYJ393257 VIC393256:VIF393257 VRY393256:VSB393257 WBU393256:WBX393257 WLQ393256:WLT393257 WVM393256:WVP393257 E458792:H458793 JA458792:JD458793 SW458792:SZ458793 ACS458792:ACV458793 AMO458792:AMR458793 AWK458792:AWN458793 BGG458792:BGJ458793 BQC458792:BQF458793 BZY458792:CAB458793 CJU458792:CJX458793 CTQ458792:CTT458793 DDM458792:DDP458793 DNI458792:DNL458793 DXE458792:DXH458793 EHA458792:EHD458793 EQW458792:EQZ458793 FAS458792:FAV458793 FKO458792:FKR458793 FUK458792:FUN458793 GEG458792:GEJ458793 GOC458792:GOF458793 GXY458792:GYB458793 HHU458792:HHX458793 HRQ458792:HRT458793 IBM458792:IBP458793 ILI458792:ILL458793 IVE458792:IVH458793 JFA458792:JFD458793 JOW458792:JOZ458793 JYS458792:JYV458793 KIO458792:KIR458793 KSK458792:KSN458793 LCG458792:LCJ458793 LMC458792:LMF458793 LVY458792:LWB458793 MFU458792:MFX458793 MPQ458792:MPT458793 MZM458792:MZP458793 NJI458792:NJL458793 NTE458792:NTH458793 ODA458792:ODD458793 OMW458792:OMZ458793 OWS458792:OWV458793 PGO458792:PGR458793 PQK458792:PQN458793 QAG458792:QAJ458793 QKC458792:QKF458793 QTY458792:QUB458793 RDU458792:RDX458793 RNQ458792:RNT458793 RXM458792:RXP458793 SHI458792:SHL458793 SRE458792:SRH458793 TBA458792:TBD458793 TKW458792:TKZ458793 TUS458792:TUV458793 UEO458792:UER458793 UOK458792:UON458793 UYG458792:UYJ458793 VIC458792:VIF458793 VRY458792:VSB458793 WBU458792:WBX458793 WLQ458792:WLT458793 WVM458792:WVP458793 E524328:H524329 JA524328:JD524329 SW524328:SZ524329 ACS524328:ACV524329 AMO524328:AMR524329 AWK524328:AWN524329 BGG524328:BGJ524329 BQC524328:BQF524329 BZY524328:CAB524329 CJU524328:CJX524329 CTQ524328:CTT524329 DDM524328:DDP524329 DNI524328:DNL524329 DXE524328:DXH524329 EHA524328:EHD524329 EQW524328:EQZ524329 FAS524328:FAV524329 FKO524328:FKR524329 FUK524328:FUN524329 GEG524328:GEJ524329 GOC524328:GOF524329 GXY524328:GYB524329 HHU524328:HHX524329 HRQ524328:HRT524329 IBM524328:IBP524329 ILI524328:ILL524329 IVE524328:IVH524329 JFA524328:JFD524329 JOW524328:JOZ524329 JYS524328:JYV524329 KIO524328:KIR524329 KSK524328:KSN524329 LCG524328:LCJ524329 LMC524328:LMF524329 LVY524328:LWB524329 MFU524328:MFX524329 MPQ524328:MPT524329 MZM524328:MZP524329 NJI524328:NJL524329 NTE524328:NTH524329 ODA524328:ODD524329 OMW524328:OMZ524329 OWS524328:OWV524329 PGO524328:PGR524329 PQK524328:PQN524329 QAG524328:QAJ524329 QKC524328:QKF524329 QTY524328:QUB524329 RDU524328:RDX524329 RNQ524328:RNT524329 RXM524328:RXP524329 SHI524328:SHL524329 SRE524328:SRH524329 TBA524328:TBD524329 TKW524328:TKZ524329 TUS524328:TUV524329 UEO524328:UER524329 UOK524328:UON524329 UYG524328:UYJ524329 VIC524328:VIF524329 VRY524328:VSB524329 WBU524328:WBX524329 WLQ524328:WLT524329 WVM524328:WVP524329 E589864:H589865 JA589864:JD589865 SW589864:SZ589865 ACS589864:ACV589865 AMO589864:AMR589865 AWK589864:AWN589865 BGG589864:BGJ589865 BQC589864:BQF589865 BZY589864:CAB589865 CJU589864:CJX589865 CTQ589864:CTT589865 DDM589864:DDP589865 DNI589864:DNL589865 DXE589864:DXH589865 EHA589864:EHD589865 EQW589864:EQZ589865 FAS589864:FAV589865 FKO589864:FKR589865 FUK589864:FUN589865 GEG589864:GEJ589865 GOC589864:GOF589865 GXY589864:GYB589865 HHU589864:HHX589865 HRQ589864:HRT589865 IBM589864:IBP589865 ILI589864:ILL589865 IVE589864:IVH589865 JFA589864:JFD589865 JOW589864:JOZ589865 JYS589864:JYV589865 KIO589864:KIR589865 KSK589864:KSN589865 LCG589864:LCJ589865 LMC589864:LMF589865 LVY589864:LWB589865 MFU589864:MFX589865 MPQ589864:MPT589865 MZM589864:MZP589865 NJI589864:NJL589865 NTE589864:NTH589865 ODA589864:ODD589865 OMW589864:OMZ589865 OWS589864:OWV589865 PGO589864:PGR589865 PQK589864:PQN589865 QAG589864:QAJ589865 QKC589864:QKF589865 QTY589864:QUB589865 RDU589864:RDX589865 RNQ589864:RNT589865 RXM589864:RXP589865 SHI589864:SHL589865 SRE589864:SRH589865 TBA589864:TBD589865 TKW589864:TKZ589865 TUS589864:TUV589865 UEO589864:UER589865 UOK589864:UON589865 UYG589864:UYJ589865 VIC589864:VIF589865 VRY589864:VSB589865 WBU589864:WBX589865 WLQ589864:WLT589865 WVM589864:WVP589865 E655400:H655401 JA655400:JD655401 SW655400:SZ655401 ACS655400:ACV655401 AMO655400:AMR655401 AWK655400:AWN655401 BGG655400:BGJ655401 BQC655400:BQF655401 BZY655400:CAB655401 CJU655400:CJX655401 CTQ655400:CTT655401 DDM655400:DDP655401 DNI655400:DNL655401 DXE655400:DXH655401 EHA655400:EHD655401 EQW655400:EQZ655401 FAS655400:FAV655401 FKO655400:FKR655401 FUK655400:FUN655401 GEG655400:GEJ655401 GOC655400:GOF655401 GXY655400:GYB655401 HHU655400:HHX655401 HRQ655400:HRT655401 IBM655400:IBP655401 ILI655400:ILL655401 IVE655400:IVH655401 JFA655400:JFD655401 JOW655400:JOZ655401 JYS655400:JYV655401 KIO655400:KIR655401 KSK655400:KSN655401 LCG655400:LCJ655401 LMC655400:LMF655401 LVY655400:LWB655401 MFU655400:MFX655401 MPQ655400:MPT655401 MZM655400:MZP655401 NJI655400:NJL655401 NTE655400:NTH655401 ODA655400:ODD655401 OMW655400:OMZ655401 OWS655400:OWV655401 PGO655400:PGR655401 PQK655400:PQN655401 QAG655400:QAJ655401 QKC655400:QKF655401 QTY655400:QUB655401 RDU655400:RDX655401 RNQ655400:RNT655401 RXM655400:RXP655401 SHI655400:SHL655401 SRE655400:SRH655401 TBA655400:TBD655401 TKW655400:TKZ655401 TUS655400:TUV655401 UEO655400:UER655401 UOK655400:UON655401 UYG655400:UYJ655401 VIC655400:VIF655401 VRY655400:VSB655401 WBU655400:WBX655401 WLQ655400:WLT655401 WVM655400:WVP655401 E720936:H720937 JA720936:JD720937 SW720936:SZ720937 ACS720936:ACV720937 AMO720936:AMR720937 AWK720936:AWN720937 BGG720936:BGJ720937 BQC720936:BQF720937 BZY720936:CAB720937 CJU720936:CJX720937 CTQ720936:CTT720937 DDM720936:DDP720937 DNI720936:DNL720937 DXE720936:DXH720937 EHA720936:EHD720937 EQW720936:EQZ720937 FAS720936:FAV720937 FKO720936:FKR720937 FUK720936:FUN720937 GEG720936:GEJ720937 GOC720936:GOF720937 GXY720936:GYB720937 HHU720936:HHX720937 HRQ720936:HRT720937 IBM720936:IBP720937 ILI720936:ILL720937 IVE720936:IVH720937 JFA720936:JFD720937 JOW720936:JOZ720937 JYS720936:JYV720937 KIO720936:KIR720937 KSK720936:KSN720937 LCG720936:LCJ720937 LMC720936:LMF720937 LVY720936:LWB720937 MFU720936:MFX720937 MPQ720936:MPT720937 MZM720936:MZP720937 NJI720936:NJL720937 NTE720936:NTH720937 ODA720936:ODD720937 OMW720936:OMZ720937 OWS720936:OWV720937 PGO720936:PGR720937 PQK720936:PQN720937 QAG720936:QAJ720937 QKC720936:QKF720937 QTY720936:QUB720937 RDU720936:RDX720937 RNQ720936:RNT720937 RXM720936:RXP720937 SHI720936:SHL720937 SRE720936:SRH720937 TBA720936:TBD720937 TKW720936:TKZ720937 TUS720936:TUV720937 UEO720936:UER720937 UOK720936:UON720937 UYG720936:UYJ720937 VIC720936:VIF720937 VRY720936:VSB720937 WBU720936:WBX720937 WLQ720936:WLT720937 WVM720936:WVP720937 E786472:H786473 JA786472:JD786473 SW786472:SZ786473 ACS786472:ACV786473 AMO786472:AMR786473 AWK786472:AWN786473 BGG786472:BGJ786473 BQC786472:BQF786473 BZY786472:CAB786473 CJU786472:CJX786473 CTQ786472:CTT786473 DDM786472:DDP786473 DNI786472:DNL786473 DXE786472:DXH786473 EHA786472:EHD786473 EQW786472:EQZ786473 FAS786472:FAV786473 FKO786472:FKR786473 FUK786472:FUN786473 GEG786472:GEJ786473 GOC786472:GOF786473 GXY786472:GYB786473 HHU786472:HHX786473 HRQ786472:HRT786473 IBM786472:IBP786473 ILI786472:ILL786473 IVE786472:IVH786473 JFA786472:JFD786473 JOW786472:JOZ786473 JYS786472:JYV786473 KIO786472:KIR786473 KSK786472:KSN786473 LCG786472:LCJ786473 LMC786472:LMF786473 LVY786472:LWB786473 MFU786472:MFX786473 MPQ786472:MPT786473 MZM786472:MZP786473 NJI786472:NJL786473 NTE786472:NTH786473 ODA786472:ODD786473 OMW786472:OMZ786473 OWS786472:OWV786473 PGO786472:PGR786473 PQK786472:PQN786473 QAG786472:QAJ786473 QKC786472:QKF786473 QTY786472:QUB786473 RDU786472:RDX786473 RNQ786472:RNT786473 RXM786472:RXP786473 SHI786472:SHL786473 SRE786472:SRH786473 TBA786472:TBD786473 TKW786472:TKZ786473 TUS786472:TUV786473 UEO786472:UER786473 UOK786472:UON786473 UYG786472:UYJ786473 VIC786472:VIF786473 VRY786472:VSB786473 WBU786472:WBX786473 WLQ786472:WLT786473 WVM786472:WVP786473 E852008:H852009 JA852008:JD852009 SW852008:SZ852009 ACS852008:ACV852009 AMO852008:AMR852009 AWK852008:AWN852009 BGG852008:BGJ852009 BQC852008:BQF852009 BZY852008:CAB852009 CJU852008:CJX852009 CTQ852008:CTT852009 DDM852008:DDP852009 DNI852008:DNL852009 DXE852008:DXH852009 EHA852008:EHD852009 EQW852008:EQZ852009 FAS852008:FAV852009 FKO852008:FKR852009 FUK852008:FUN852009 GEG852008:GEJ852009 GOC852008:GOF852009 GXY852008:GYB852009 HHU852008:HHX852009 HRQ852008:HRT852009 IBM852008:IBP852009 ILI852008:ILL852009 IVE852008:IVH852009 JFA852008:JFD852009 JOW852008:JOZ852009 JYS852008:JYV852009 KIO852008:KIR852009 KSK852008:KSN852009 LCG852008:LCJ852009 LMC852008:LMF852009 LVY852008:LWB852009 MFU852008:MFX852009 MPQ852008:MPT852009 MZM852008:MZP852009 NJI852008:NJL852009 NTE852008:NTH852009 ODA852008:ODD852009 OMW852008:OMZ852009 OWS852008:OWV852009 PGO852008:PGR852009 PQK852008:PQN852009 QAG852008:QAJ852009 QKC852008:QKF852009 QTY852008:QUB852009 RDU852008:RDX852009 RNQ852008:RNT852009 RXM852008:RXP852009 SHI852008:SHL852009 SRE852008:SRH852009 TBA852008:TBD852009 TKW852008:TKZ852009 TUS852008:TUV852009 UEO852008:UER852009 UOK852008:UON852009 UYG852008:UYJ852009 VIC852008:VIF852009 VRY852008:VSB852009 WBU852008:WBX852009 WLQ852008:WLT852009 WVM852008:WVP852009 E917544:H917545 JA917544:JD917545 SW917544:SZ917545 ACS917544:ACV917545 AMO917544:AMR917545 AWK917544:AWN917545 BGG917544:BGJ917545 BQC917544:BQF917545 BZY917544:CAB917545 CJU917544:CJX917545 CTQ917544:CTT917545 DDM917544:DDP917545 DNI917544:DNL917545 DXE917544:DXH917545 EHA917544:EHD917545 EQW917544:EQZ917545 FAS917544:FAV917545 FKO917544:FKR917545 FUK917544:FUN917545 GEG917544:GEJ917545 GOC917544:GOF917545 GXY917544:GYB917545 HHU917544:HHX917545 HRQ917544:HRT917545 IBM917544:IBP917545 ILI917544:ILL917545 IVE917544:IVH917545 JFA917544:JFD917545 JOW917544:JOZ917545 JYS917544:JYV917545 KIO917544:KIR917545 KSK917544:KSN917545 LCG917544:LCJ917545 LMC917544:LMF917545 LVY917544:LWB917545 MFU917544:MFX917545 MPQ917544:MPT917545 MZM917544:MZP917545 NJI917544:NJL917545 NTE917544:NTH917545 ODA917544:ODD917545 OMW917544:OMZ917545 OWS917544:OWV917545 PGO917544:PGR917545 PQK917544:PQN917545 QAG917544:QAJ917545 QKC917544:QKF917545 QTY917544:QUB917545 RDU917544:RDX917545 RNQ917544:RNT917545 RXM917544:RXP917545 SHI917544:SHL917545 SRE917544:SRH917545 TBA917544:TBD917545 TKW917544:TKZ917545 TUS917544:TUV917545 UEO917544:UER917545 UOK917544:UON917545 UYG917544:UYJ917545 VIC917544:VIF917545 VRY917544:VSB917545 WBU917544:WBX917545 WLQ917544:WLT917545 WVM917544:WVP917545 E983080:H983081 JA983080:JD983081 SW983080:SZ983081 ACS983080:ACV983081 AMO983080:AMR983081 AWK983080:AWN983081 BGG983080:BGJ983081 BQC983080:BQF983081 BZY983080:CAB983081 CJU983080:CJX983081 CTQ983080:CTT983081 DDM983080:DDP983081 DNI983080:DNL983081 DXE983080:DXH983081 EHA983080:EHD983081 EQW983080:EQZ983081 FAS983080:FAV983081 FKO983080:FKR983081 FUK983080:FUN983081 GEG983080:GEJ983081 GOC983080:GOF983081 GXY983080:GYB983081 HHU983080:HHX983081 HRQ983080:HRT983081 IBM983080:IBP983081 ILI983080:ILL983081 IVE983080:IVH983081 JFA983080:JFD983081 JOW983080:JOZ983081 JYS983080:JYV983081 KIO983080:KIR983081 KSK983080:KSN983081 LCG983080:LCJ983081 LMC983080:LMF983081 LVY983080:LWB983081 MFU983080:MFX983081 MPQ983080:MPT983081 MZM983080:MZP983081 NJI983080:NJL983081 NTE983080:NTH983081 ODA983080:ODD983081 OMW983080:OMZ983081 OWS983080:OWV983081 PGO983080:PGR983081 PQK983080:PQN983081 QAG983080:QAJ983081 QKC983080:QKF983081 QTY983080:QUB983081 RDU983080:RDX983081 RNQ983080:RNT983081 RXM983080:RXP983081 SHI983080:SHL983081 SRE983080:SRH983081 TBA983080:TBD983081 TKW983080:TKZ983081 TUS983080:TUV983081 UEO983080:UER983081 UOK983080:UON983081 UYG983080:UYJ983081 VIC983080:VIF983081 VRY983080:VSB983081 WBU983080:WBX983081 WLQ983080:WLT983081 WVM983080:WVP983081 E27:H38 JA27:JD38 SW27:SZ38 ACS27:ACV38 AMO27:AMR38 AWK27:AWN38 BGG27:BGJ38 BQC27:BQF38 BZY27:CAB38 CJU27:CJX38 CTQ27:CTT38 DDM27:DDP38 DNI27:DNL38 DXE27:DXH38 EHA27:EHD38 EQW27:EQZ38 FAS27:FAV38 FKO27:FKR38 FUK27:FUN38 GEG27:GEJ38 GOC27:GOF38 GXY27:GYB38 HHU27:HHX38 HRQ27:HRT38 IBM27:IBP38 ILI27:ILL38 IVE27:IVH38 JFA27:JFD38 JOW27:JOZ38 JYS27:JYV38 KIO27:KIR38 KSK27:KSN38 LCG27:LCJ38 LMC27:LMF38 LVY27:LWB38 MFU27:MFX38 MPQ27:MPT38 MZM27:MZP38 NJI27:NJL38 NTE27:NTH38 ODA27:ODD38 OMW27:OMZ38 OWS27:OWV38 PGO27:PGR38 PQK27:PQN38 QAG27:QAJ38 QKC27:QKF38 QTY27:QUB38 RDU27:RDX38 RNQ27:RNT38 RXM27:RXP38 SHI27:SHL38 SRE27:SRH38 TBA27:TBD38 TKW27:TKZ38 TUS27:TUV38 UEO27:UER38 UOK27:UON38 UYG27:UYJ38 VIC27:VIF38 VRY27:VSB38 WBU27:WBX38 WLQ27:WLT38 WVM27:WVP38 E65563:H65574 JA65563:JD65574 SW65563:SZ65574 ACS65563:ACV65574 AMO65563:AMR65574 AWK65563:AWN65574 BGG65563:BGJ65574 BQC65563:BQF65574 BZY65563:CAB65574 CJU65563:CJX65574 CTQ65563:CTT65574 DDM65563:DDP65574 DNI65563:DNL65574 DXE65563:DXH65574 EHA65563:EHD65574 EQW65563:EQZ65574 FAS65563:FAV65574 FKO65563:FKR65574 FUK65563:FUN65574 GEG65563:GEJ65574 GOC65563:GOF65574 GXY65563:GYB65574 HHU65563:HHX65574 HRQ65563:HRT65574 IBM65563:IBP65574 ILI65563:ILL65574 IVE65563:IVH65574 JFA65563:JFD65574 JOW65563:JOZ65574 JYS65563:JYV65574 KIO65563:KIR65574 KSK65563:KSN65574 LCG65563:LCJ65574 LMC65563:LMF65574 LVY65563:LWB65574 MFU65563:MFX65574 MPQ65563:MPT65574 MZM65563:MZP65574 NJI65563:NJL65574 NTE65563:NTH65574 ODA65563:ODD65574 OMW65563:OMZ65574 OWS65563:OWV65574 PGO65563:PGR65574 PQK65563:PQN65574 QAG65563:QAJ65574 QKC65563:QKF65574 QTY65563:QUB65574 RDU65563:RDX65574 RNQ65563:RNT65574 RXM65563:RXP65574 SHI65563:SHL65574 SRE65563:SRH65574 TBA65563:TBD65574 TKW65563:TKZ65574 TUS65563:TUV65574 UEO65563:UER65574 UOK65563:UON65574 UYG65563:UYJ65574 VIC65563:VIF65574 VRY65563:VSB65574 WBU65563:WBX65574 WLQ65563:WLT65574 WVM65563:WVP65574 E131099:H131110 JA131099:JD131110 SW131099:SZ131110 ACS131099:ACV131110 AMO131099:AMR131110 AWK131099:AWN131110 BGG131099:BGJ131110 BQC131099:BQF131110 BZY131099:CAB131110 CJU131099:CJX131110 CTQ131099:CTT131110 DDM131099:DDP131110 DNI131099:DNL131110 DXE131099:DXH131110 EHA131099:EHD131110 EQW131099:EQZ131110 FAS131099:FAV131110 FKO131099:FKR131110 FUK131099:FUN131110 GEG131099:GEJ131110 GOC131099:GOF131110 GXY131099:GYB131110 HHU131099:HHX131110 HRQ131099:HRT131110 IBM131099:IBP131110 ILI131099:ILL131110 IVE131099:IVH131110 JFA131099:JFD131110 JOW131099:JOZ131110 JYS131099:JYV131110 KIO131099:KIR131110 KSK131099:KSN131110 LCG131099:LCJ131110 LMC131099:LMF131110 LVY131099:LWB131110 MFU131099:MFX131110 MPQ131099:MPT131110 MZM131099:MZP131110 NJI131099:NJL131110 NTE131099:NTH131110 ODA131099:ODD131110 OMW131099:OMZ131110 OWS131099:OWV131110 PGO131099:PGR131110 PQK131099:PQN131110 QAG131099:QAJ131110 QKC131099:QKF131110 QTY131099:QUB131110 RDU131099:RDX131110 RNQ131099:RNT131110 RXM131099:RXP131110 SHI131099:SHL131110 SRE131099:SRH131110 TBA131099:TBD131110 TKW131099:TKZ131110 TUS131099:TUV131110 UEO131099:UER131110 UOK131099:UON131110 UYG131099:UYJ131110 VIC131099:VIF131110 VRY131099:VSB131110 WBU131099:WBX131110 WLQ131099:WLT131110 WVM131099:WVP131110 E196635:H196646 JA196635:JD196646 SW196635:SZ196646 ACS196635:ACV196646 AMO196635:AMR196646 AWK196635:AWN196646 BGG196635:BGJ196646 BQC196635:BQF196646 BZY196635:CAB196646 CJU196635:CJX196646 CTQ196635:CTT196646 DDM196635:DDP196646 DNI196635:DNL196646 DXE196635:DXH196646 EHA196635:EHD196646 EQW196635:EQZ196646 FAS196635:FAV196646 FKO196635:FKR196646 FUK196635:FUN196646 GEG196635:GEJ196646 GOC196635:GOF196646 GXY196635:GYB196646 HHU196635:HHX196646 HRQ196635:HRT196646 IBM196635:IBP196646 ILI196635:ILL196646 IVE196635:IVH196646 JFA196635:JFD196646 JOW196635:JOZ196646 JYS196635:JYV196646 KIO196635:KIR196646 KSK196635:KSN196646 LCG196635:LCJ196646 LMC196635:LMF196646 LVY196635:LWB196646 MFU196635:MFX196646 MPQ196635:MPT196646 MZM196635:MZP196646 NJI196635:NJL196646 NTE196635:NTH196646 ODA196635:ODD196646 OMW196635:OMZ196646 OWS196635:OWV196646 PGO196635:PGR196646 PQK196635:PQN196646 QAG196635:QAJ196646 QKC196635:QKF196646 QTY196635:QUB196646 RDU196635:RDX196646 RNQ196635:RNT196646 RXM196635:RXP196646 SHI196635:SHL196646 SRE196635:SRH196646 TBA196635:TBD196646 TKW196635:TKZ196646 TUS196635:TUV196646 UEO196635:UER196646 UOK196635:UON196646 UYG196635:UYJ196646 VIC196635:VIF196646 VRY196635:VSB196646 WBU196635:WBX196646 WLQ196635:WLT196646 WVM196635:WVP196646 E262171:H262182 JA262171:JD262182 SW262171:SZ262182 ACS262171:ACV262182 AMO262171:AMR262182 AWK262171:AWN262182 BGG262171:BGJ262182 BQC262171:BQF262182 BZY262171:CAB262182 CJU262171:CJX262182 CTQ262171:CTT262182 DDM262171:DDP262182 DNI262171:DNL262182 DXE262171:DXH262182 EHA262171:EHD262182 EQW262171:EQZ262182 FAS262171:FAV262182 FKO262171:FKR262182 FUK262171:FUN262182 GEG262171:GEJ262182 GOC262171:GOF262182 GXY262171:GYB262182 HHU262171:HHX262182 HRQ262171:HRT262182 IBM262171:IBP262182 ILI262171:ILL262182 IVE262171:IVH262182 JFA262171:JFD262182 JOW262171:JOZ262182 JYS262171:JYV262182 KIO262171:KIR262182 KSK262171:KSN262182 LCG262171:LCJ262182 LMC262171:LMF262182 LVY262171:LWB262182 MFU262171:MFX262182 MPQ262171:MPT262182 MZM262171:MZP262182 NJI262171:NJL262182 NTE262171:NTH262182 ODA262171:ODD262182 OMW262171:OMZ262182 OWS262171:OWV262182 PGO262171:PGR262182 PQK262171:PQN262182 QAG262171:QAJ262182 QKC262171:QKF262182 QTY262171:QUB262182 RDU262171:RDX262182 RNQ262171:RNT262182 RXM262171:RXP262182 SHI262171:SHL262182 SRE262171:SRH262182 TBA262171:TBD262182 TKW262171:TKZ262182 TUS262171:TUV262182 UEO262171:UER262182 UOK262171:UON262182 UYG262171:UYJ262182 VIC262171:VIF262182 VRY262171:VSB262182 WBU262171:WBX262182 WLQ262171:WLT262182 WVM262171:WVP262182 E327707:H327718 JA327707:JD327718 SW327707:SZ327718 ACS327707:ACV327718 AMO327707:AMR327718 AWK327707:AWN327718 BGG327707:BGJ327718 BQC327707:BQF327718 BZY327707:CAB327718 CJU327707:CJX327718 CTQ327707:CTT327718 DDM327707:DDP327718 DNI327707:DNL327718 DXE327707:DXH327718 EHA327707:EHD327718 EQW327707:EQZ327718 FAS327707:FAV327718 FKO327707:FKR327718 FUK327707:FUN327718 GEG327707:GEJ327718 GOC327707:GOF327718 GXY327707:GYB327718 HHU327707:HHX327718 HRQ327707:HRT327718 IBM327707:IBP327718 ILI327707:ILL327718 IVE327707:IVH327718 JFA327707:JFD327718 JOW327707:JOZ327718 JYS327707:JYV327718 KIO327707:KIR327718 KSK327707:KSN327718 LCG327707:LCJ327718 LMC327707:LMF327718 LVY327707:LWB327718 MFU327707:MFX327718 MPQ327707:MPT327718 MZM327707:MZP327718 NJI327707:NJL327718 NTE327707:NTH327718 ODA327707:ODD327718 OMW327707:OMZ327718 OWS327707:OWV327718 PGO327707:PGR327718 PQK327707:PQN327718 QAG327707:QAJ327718 QKC327707:QKF327718 QTY327707:QUB327718 RDU327707:RDX327718 RNQ327707:RNT327718 RXM327707:RXP327718 SHI327707:SHL327718 SRE327707:SRH327718 TBA327707:TBD327718 TKW327707:TKZ327718 TUS327707:TUV327718 UEO327707:UER327718 UOK327707:UON327718 UYG327707:UYJ327718 VIC327707:VIF327718 VRY327707:VSB327718 WBU327707:WBX327718 WLQ327707:WLT327718 WVM327707:WVP327718 E393243:H393254 JA393243:JD393254 SW393243:SZ393254 ACS393243:ACV393254 AMO393243:AMR393254 AWK393243:AWN393254 BGG393243:BGJ393254 BQC393243:BQF393254 BZY393243:CAB393254 CJU393243:CJX393254 CTQ393243:CTT393254 DDM393243:DDP393254 DNI393243:DNL393254 DXE393243:DXH393254 EHA393243:EHD393254 EQW393243:EQZ393254 FAS393243:FAV393254 FKO393243:FKR393254 FUK393243:FUN393254 GEG393243:GEJ393254 GOC393243:GOF393254 GXY393243:GYB393254 HHU393243:HHX393254 HRQ393243:HRT393254 IBM393243:IBP393254 ILI393243:ILL393254 IVE393243:IVH393254 JFA393243:JFD393254 JOW393243:JOZ393254 JYS393243:JYV393254 KIO393243:KIR393254 KSK393243:KSN393254 LCG393243:LCJ393254 LMC393243:LMF393254 LVY393243:LWB393254 MFU393243:MFX393254 MPQ393243:MPT393254 MZM393243:MZP393254 NJI393243:NJL393254 NTE393243:NTH393254 ODA393243:ODD393254 OMW393243:OMZ393254 OWS393243:OWV393254 PGO393243:PGR393254 PQK393243:PQN393254 QAG393243:QAJ393254 QKC393243:QKF393254 QTY393243:QUB393254 RDU393243:RDX393254 RNQ393243:RNT393254 RXM393243:RXP393254 SHI393243:SHL393254 SRE393243:SRH393254 TBA393243:TBD393254 TKW393243:TKZ393254 TUS393243:TUV393254 UEO393243:UER393254 UOK393243:UON393254 UYG393243:UYJ393254 VIC393243:VIF393254 VRY393243:VSB393254 WBU393243:WBX393254 WLQ393243:WLT393254 WVM393243:WVP393254 E458779:H458790 JA458779:JD458790 SW458779:SZ458790 ACS458779:ACV458790 AMO458779:AMR458790 AWK458779:AWN458790 BGG458779:BGJ458790 BQC458779:BQF458790 BZY458779:CAB458790 CJU458779:CJX458790 CTQ458779:CTT458790 DDM458779:DDP458790 DNI458779:DNL458790 DXE458779:DXH458790 EHA458779:EHD458790 EQW458779:EQZ458790 FAS458779:FAV458790 FKO458779:FKR458790 FUK458779:FUN458790 GEG458779:GEJ458790 GOC458779:GOF458790 GXY458779:GYB458790 HHU458779:HHX458790 HRQ458779:HRT458790 IBM458779:IBP458790 ILI458779:ILL458790 IVE458779:IVH458790 JFA458779:JFD458790 JOW458779:JOZ458790 JYS458779:JYV458790 KIO458779:KIR458790 KSK458779:KSN458790 LCG458779:LCJ458790 LMC458779:LMF458790 LVY458779:LWB458790 MFU458779:MFX458790 MPQ458779:MPT458790 MZM458779:MZP458790 NJI458779:NJL458790 NTE458779:NTH458790 ODA458779:ODD458790 OMW458779:OMZ458790 OWS458779:OWV458790 PGO458779:PGR458790 PQK458779:PQN458790 QAG458779:QAJ458790 QKC458779:QKF458790 QTY458779:QUB458790 RDU458779:RDX458790 RNQ458779:RNT458790 RXM458779:RXP458790 SHI458779:SHL458790 SRE458779:SRH458790 TBA458779:TBD458790 TKW458779:TKZ458790 TUS458779:TUV458790 UEO458779:UER458790 UOK458779:UON458790 UYG458779:UYJ458790 VIC458779:VIF458790 VRY458779:VSB458790 WBU458779:WBX458790 WLQ458779:WLT458790 WVM458779:WVP458790 E524315:H524326 JA524315:JD524326 SW524315:SZ524326 ACS524315:ACV524326 AMO524315:AMR524326 AWK524315:AWN524326 BGG524315:BGJ524326 BQC524315:BQF524326 BZY524315:CAB524326 CJU524315:CJX524326 CTQ524315:CTT524326 DDM524315:DDP524326 DNI524315:DNL524326 DXE524315:DXH524326 EHA524315:EHD524326 EQW524315:EQZ524326 FAS524315:FAV524326 FKO524315:FKR524326 FUK524315:FUN524326 GEG524315:GEJ524326 GOC524315:GOF524326 GXY524315:GYB524326 HHU524315:HHX524326 HRQ524315:HRT524326 IBM524315:IBP524326 ILI524315:ILL524326 IVE524315:IVH524326 JFA524315:JFD524326 JOW524315:JOZ524326 JYS524315:JYV524326 KIO524315:KIR524326 KSK524315:KSN524326 LCG524315:LCJ524326 LMC524315:LMF524326 LVY524315:LWB524326 MFU524315:MFX524326 MPQ524315:MPT524326 MZM524315:MZP524326 NJI524315:NJL524326 NTE524315:NTH524326 ODA524315:ODD524326 OMW524315:OMZ524326 OWS524315:OWV524326 PGO524315:PGR524326 PQK524315:PQN524326 QAG524315:QAJ524326 QKC524315:QKF524326 QTY524315:QUB524326 RDU524315:RDX524326 RNQ524315:RNT524326 RXM524315:RXP524326 SHI524315:SHL524326 SRE524315:SRH524326 TBA524315:TBD524326 TKW524315:TKZ524326 TUS524315:TUV524326 UEO524315:UER524326 UOK524315:UON524326 UYG524315:UYJ524326 VIC524315:VIF524326 VRY524315:VSB524326 WBU524315:WBX524326 WLQ524315:WLT524326 WVM524315:WVP524326 E589851:H589862 JA589851:JD589862 SW589851:SZ589862 ACS589851:ACV589862 AMO589851:AMR589862 AWK589851:AWN589862 BGG589851:BGJ589862 BQC589851:BQF589862 BZY589851:CAB589862 CJU589851:CJX589862 CTQ589851:CTT589862 DDM589851:DDP589862 DNI589851:DNL589862 DXE589851:DXH589862 EHA589851:EHD589862 EQW589851:EQZ589862 FAS589851:FAV589862 FKO589851:FKR589862 FUK589851:FUN589862 GEG589851:GEJ589862 GOC589851:GOF589862 GXY589851:GYB589862 HHU589851:HHX589862 HRQ589851:HRT589862 IBM589851:IBP589862 ILI589851:ILL589862 IVE589851:IVH589862 JFA589851:JFD589862 JOW589851:JOZ589862 JYS589851:JYV589862 KIO589851:KIR589862 KSK589851:KSN589862 LCG589851:LCJ589862 LMC589851:LMF589862 LVY589851:LWB589862 MFU589851:MFX589862 MPQ589851:MPT589862 MZM589851:MZP589862 NJI589851:NJL589862 NTE589851:NTH589862 ODA589851:ODD589862 OMW589851:OMZ589862 OWS589851:OWV589862 PGO589851:PGR589862 PQK589851:PQN589862 QAG589851:QAJ589862 QKC589851:QKF589862 QTY589851:QUB589862 RDU589851:RDX589862 RNQ589851:RNT589862 RXM589851:RXP589862 SHI589851:SHL589862 SRE589851:SRH589862 TBA589851:TBD589862 TKW589851:TKZ589862 TUS589851:TUV589862 UEO589851:UER589862 UOK589851:UON589862 UYG589851:UYJ589862 VIC589851:VIF589862 VRY589851:VSB589862 WBU589851:WBX589862 WLQ589851:WLT589862 WVM589851:WVP589862 E655387:H655398 JA655387:JD655398 SW655387:SZ655398 ACS655387:ACV655398 AMO655387:AMR655398 AWK655387:AWN655398 BGG655387:BGJ655398 BQC655387:BQF655398 BZY655387:CAB655398 CJU655387:CJX655398 CTQ655387:CTT655398 DDM655387:DDP655398 DNI655387:DNL655398 DXE655387:DXH655398 EHA655387:EHD655398 EQW655387:EQZ655398 FAS655387:FAV655398 FKO655387:FKR655398 FUK655387:FUN655398 GEG655387:GEJ655398 GOC655387:GOF655398 GXY655387:GYB655398 HHU655387:HHX655398 HRQ655387:HRT655398 IBM655387:IBP655398 ILI655387:ILL655398 IVE655387:IVH655398 JFA655387:JFD655398 JOW655387:JOZ655398 JYS655387:JYV655398 KIO655387:KIR655398 KSK655387:KSN655398 LCG655387:LCJ655398 LMC655387:LMF655398 LVY655387:LWB655398 MFU655387:MFX655398 MPQ655387:MPT655398 MZM655387:MZP655398 NJI655387:NJL655398 NTE655387:NTH655398 ODA655387:ODD655398 OMW655387:OMZ655398 OWS655387:OWV655398 PGO655387:PGR655398 PQK655387:PQN655398 QAG655387:QAJ655398 QKC655387:QKF655398 QTY655387:QUB655398 RDU655387:RDX655398 RNQ655387:RNT655398 RXM655387:RXP655398 SHI655387:SHL655398 SRE655387:SRH655398 TBA655387:TBD655398 TKW655387:TKZ655398 TUS655387:TUV655398 UEO655387:UER655398 UOK655387:UON655398 UYG655387:UYJ655398 VIC655387:VIF655398 VRY655387:VSB655398 WBU655387:WBX655398 WLQ655387:WLT655398 WVM655387:WVP655398 E720923:H720934 JA720923:JD720934 SW720923:SZ720934 ACS720923:ACV720934 AMO720923:AMR720934 AWK720923:AWN720934 BGG720923:BGJ720934 BQC720923:BQF720934 BZY720923:CAB720934 CJU720923:CJX720934 CTQ720923:CTT720934 DDM720923:DDP720934 DNI720923:DNL720934 DXE720923:DXH720934 EHA720923:EHD720934 EQW720923:EQZ720934 FAS720923:FAV720934 FKO720923:FKR720934 FUK720923:FUN720934 GEG720923:GEJ720934 GOC720923:GOF720934 GXY720923:GYB720934 HHU720923:HHX720934 HRQ720923:HRT720934 IBM720923:IBP720934 ILI720923:ILL720934 IVE720923:IVH720934 JFA720923:JFD720934 JOW720923:JOZ720934 JYS720923:JYV720934 KIO720923:KIR720934 KSK720923:KSN720934 LCG720923:LCJ720934 LMC720923:LMF720934 LVY720923:LWB720934 MFU720923:MFX720934 MPQ720923:MPT720934 MZM720923:MZP720934 NJI720923:NJL720934 NTE720923:NTH720934 ODA720923:ODD720934 OMW720923:OMZ720934 OWS720923:OWV720934 PGO720923:PGR720934 PQK720923:PQN720934 QAG720923:QAJ720934 QKC720923:QKF720934 QTY720923:QUB720934 RDU720923:RDX720934 RNQ720923:RNT720934 RXM720923:RXP720934 SHI720923:SHL720934 SRE720923:SRH720934 TBA720923:TBD720934 TKW720923:TKZ720934 TUS720923:TUV720934 UEO720923:UER720934 UOK720923:UON720934 UYG720923:UYJ720934 VIC720923:VIF720934 VRY720923:VSB720934 WBU720923:WBX720934 WLQ720923:WLT720934 WVM720923:WVP720934 E786459:H786470 JA786459:JD786470 SW786459:SZ786470 ACS786459:ACV786470 AMO786459:AMR786470 AWK786459:AWN786470 BGG786459:BGJ786470 BQC786459:BQF786470 BZY786459:CAB786470 CJU786459:CJX786470 CTQ786459:CTT786470 DDM786459:DDP786470 DNI786459:DNL786470 DXE786459:DXH786470 EHA786459:EHD786470 EQW786459:EQZ786470 FAS786459:FAV786470 FKO786459:FKR786470 FUK786459:FUN786470 GEG786459:GEJ786470 GOC786459:GOF786470 GXY786459:GYB786470 HHU786459:HHX786470 HRQ786459:HRT786470 IBM786459:IBP786470 ILI786459:ILL786470 IVE786459:IVH786470 JFA786459:JFD786470 JOW786459:JOZ786470 JYS786459:JYV786470 KIO786459:KIR786470 KSK786459:KSN786470 LCG786459:LCJ786470 LMC786459:LMF786470 LVY786459:LWB786470 MFU786459:MFX786470 MPQ786459:MPT786470 MZM786459:MZP786470 NJI786459:NJL786470 NTE786459:NTH786470 ODA786459:ODD786470 OMW786459:OMZ786470 OWS786459:OWV786470 PGO786459:PGR786470 PQK786459:PQN786470 QAG786459:QAJ786470 QKC786459:QKF786470 QTY786459:QUB786470 RDU786459:RDX786470 RNQ786459:RNT786470 RXM786459:RXP786470 SHI786459:SHL786470 SRE786459:SRH786470 TBA786459:TBD786470 TKW786459:TKZ786470 TUS786459:TUV786470 UEO786459:UER786470 UOK786459:UON786470 UYG786459:UYJ786470 VIC786459:VIF786470 VRY786459:VSB786470 WBU786459:WBX786470 WLQ786459:WLT786470 WVM786459:WVP786470 E851995:H852006 JA851995:JD852006 SW851995:SZ852006 ACS851995:ACV852006 AMO851995:AMR852006 AWK851995:AWN852006 BGG851995:BGJ852006 BQC851995:BQF852006 BZY851995:CAB852006 CJU851995:CJX852006 CTQ851995:CTT852006 DDM851995:DDP852006 DNI851995:DNL852006 DXE851995:DXH852006 EHA851995:EHD852006 EQW851995:EQZ852006 FAS851995:FAV852006 FKO851995:FKR852006 FUK851995:FUN852006 GEG851995:GEJ852006 GOC851995:GOF852006 GXY851995:GYB852006 HHU851995:HHX852006 HRQ851995:HRT852006 IBM851995:IBP852006 ILI851995:ILL852006 IVE851995:IVH852006 JFA851995:JFD852006 JOW851995:JOZ852006 JYS851995:JYV852006 KIO851995:KIR852006 KSK851995:KSN852006 LCG851995:LCJ852006 LMC851995:LMF852006 LVY851995:LWB852006 MFU851995:MFX852006 MPQ851995:MPT852006 MZM851995:MZP852006 NJI851995:NJL852006 NTE851995:NTH852006 ODA851995:ODD852006 OMW851995:OMZ852006 OWS851995:OWV852006 PGO851995:PGR852006 PQK851995:PQN852006 QAG851995:QAJ852006 QKC851995:QKF852006 QTY851995:QUB852006 RDU851995:RDX852006 RNQ851995:RNT852006 RXM851995:RXP852006 SHI851995:SHL852006 SRE851995:SRH852006 TBA851995:TBD852006 TKW851995:TKZ852006 TUS851995:TUV852006 UEO851995:UER852006 UOK851995:UON852006 UYG851995:UYJ852006 VIC851995:VIF852006 VRY851995:VSB852006 WBU851995:WBX852006 WLQ851995:WLT852006 WVM851995:WVP852006 E917531:H917542 JA917531:JD917542 SW917531:SZ917542 ACS917531:ACV917542 AMO917531:AMR917542 AWK917531:AWN917542 BGG917531:BGJ917542 BQC917531:BQF917542 BZY917531:CAB917542 CJU917531:CJX917542 CTQ917531:CTT917542 DDM917531:DDP917542 DNI917531:DNL917542 DXE917531:DXH917542 EHA917531:EHD917542 EQW917531:EQZ917542 FAS917531:FAV917542 FKO917531:FKR917542 FUK917531:FUN917542 GEG917531:GEJ917542 GOC917531:GOF917542 GXY917531:GYB917542 HHU917531:HHX917542 HRQ917531:HRT917542 IBM917531:IBP917542 ILI917531:ILL917542 IVE917531:IVH917542 JFA917531:JFD917542 JOW917531:JOZ917542 JYS917531:JYV917542 KIO917531:KIR917542 KSK917531:KSN917542 LCG917531:LCJ917542 LMC917531:LMF917542 LVY917531:LWB917542 MFU917531:MFX917542 MPQ917531:MPT917542 MZM917531:MZP917542 NJI917531:NJL917542 NTE917531:NTH917542 ODA917531:ODD917542 OMW917531:OMZ917542 OWS917531:OWV917542 PGO917531:PGR917542 PQK917531:PQN917542 QAG917531:QAJ917542 QKC917531:QKF917542 QTY917531:QUB917542 RDU917531:RDX917542 RNQ917531:RNT917542 RXM917531:RXP917542 SHI917531:SHL917542 SRE917531:SRH917542 TBA917531:TBD917542 TKW917531:TKZ917542 TUS917531:TUV917542 UEO917531:UER917542 UOK917531:UON917542 UYG917531:UYJ917542 VIC917531:VIF917542 VRY917531:VSB917542 WBU917531:WBX917542 WLQ917531:WLT917542 WVM917531:WVP917542 E983067:H983078 JA983067:JD983078 SW983067:SZ983078 ACS983067:ACV983078 AMO983067:AMR983078 AWK983067:AWN983078 BGG983067:BGJ983078 BQC983067:BQF983078 BZY983067:CAB983078 CJU983067:CJX983078 CTQ983067:CTT983078 DDM983067:DDP983078 DNI983067:DNL983078 DXE983067:DXH983078 EHA983067:EHD983078 EQW983067:EQZ983078 FAS983067:FAV983078 FKO983067:FKR983078 FUK983067:FUN983078 GEG983067:GEJ983078 GOC983067:GOF983078 GXY983067:GYB983078 HHU983067:HHX983078 HRQ983067:HRT983078 IBM983067:IBP983078 ILI983067:ILL983078 IVE983067:IVH983078 JFA983067:JFD983078 JOW983067:JOZ983078 JYS983067:JYV983078 KIO983067:KIR983078 KSK983067:KSN983078 LCG983067:LCJ983078 LMC983067:LMF983078 LVY983067:LWB983078 MFU983067:MFX983078 MPQ983067:MPT983078 MZM983067:MZP983078 NJI983067:NJL983078 NTE983067:NTH983078 ODA983067:ODD983078 OMW983067:OMZ983078 OWS983067:OWV983078 PGO983067:PGR983078 PQK983067:PQN983078 QAG983067:QAJ983078 QKC983067:QKF983078 QTY983067:QUB983078 RDU983067:RDX983078 RNQ983067:RNT983078 RXM983067:RXP983078 SHI983067:SHL983078 SRE983067:SRH983078 TBA983067:TBD983078 TKW983067:TKZ983078 TUS983067:TUV983078 UEO983067:UER983078 UOK983067:UON983078 UYG983067:UYJ983078 VIC983067:VIF983078 VRY983067:VSB983078 WBU983067:WBX983078 WLQ983067:WLT983078 WVM983067:WVP983078 E21:H25 JA21:JD25 SW21:SZ25 ACS21:ACV25 AMO21:AMR25 AWK21:AWN25 BGG21:BGJ25 BQC21:BQF25 BZY21:CAB25 CJU21:CJX25 CTQ21:CTT25 DDM21:DDP25 DNI21:DNL25 DXE21:DXH25 EHA21:EHD25 EQW21:EQZ25 FAS21:FAV25 FKO21:FKR25 FUK21:FUN25 GEG21:GEJ25 GOC21:GOF25 GXY21:GYB25 HHU21:HHX25 HRQ21:HRT25 IBM21:IBP25 ILI21:ILL25 IVE21:IVH25 JFA21:JFD25 JOW21:JOZ25 JYS21:JYV25 KIO21:KIR25 KSK21:KSN25 LCG21:LCJ25 LMC21:LMF25 LVY21:LWB25 MFU21:MFX25 MPQ21:MPT25 MZM21:MZP25 NJI21:NJL25 NTE21:NTH25 ODA21:ODD25 OMW21:OMZ25 OWS21:OWV25 PGO21:PGR25 PQK21:PQN25 QAG21:QAJ25 QKC21:QKF25 QTY21:QUB25 RDU21:RDX25 RNQ21:RNT25 RXM21:RXP25 SHI21:SHL25 SRE21:SRH25 TBA21:TBD25 TKW21:TKZ25 TUS21:TUV25 UEO21:UER25 UOK21:UON25 UYG21:UYJ25 VIC21:VIF25 VRY21:VSB25 WBU21:WBX25 WLQ21:WLT25 WVM21:WVP25 E65557:H65561 JA65557:JD65561 SW65557:SZ65561 ACS65557:ACV65561 AMO65557:AMR65561 AWK65557:AWN65561 BGG65557:BGJ65561 BQC65557:BQF65561 BZY65557:CAB65561 CJU65557:CJX65561 CTQ65557:CTT65561 DDM65557:DDP65561 DNI65557:DNL65561 DXE65557:DXH65561 EHA65557:EHD65561 EQW65557:EQZ65561 FAS65557:FAV65561 FKO65557:FKR65561 FUK65557:FUN65561 GEG65557:GEJ65561 GOC65557:GOF65561 GXY65557:GYB65561 HHU65557:HHX65561 HRQ65557:HRT65561 IBM65557:IBP65561 ILI65557:ILL65561 IVE65557:IVH65561 JFA65557:JFD65561 JOW65557:JOZ65561 JYS65557:JYV65561 KIO65557:KIR65561 KSK65557:KSN65561 LCG65557:LCJ65561 LMC65557:LMF65561 LVY65557:LWB65561 MFU65557:MFX65561 MPQ65557:MPT65561 MZM65557:MZP65561 NJI65557:NJL65561 NTE65557:NTH65561 ODA65557:ODD65561 OMW65557:OMZ65561 OWS65557:OWV65561 PGO65557:PGR65561 PQK65557:PQN65561 QAG65557:QAJ65561 QKC65557:QKF65561 QTY65557:QUB65561 RDU65557:RDX65561 RNQ65557:RNT65561 RXM65557:RXP65561 SHI65557:SHL65561 SRE65557:SRH65561 TBA65557:TBD65561 TKW65557:TKZ65561 TUS65557:TUV65561 UEO65557:UER65561 UOK65557:UON65561 UYG65557:UYJ65561 VIC65557:VIF65561 VRY65557:VSB65561 WBU65557:WBX65561 WLQ65557:WLT65561 WVM65557:WVP65561 E131093:H131097 JA131093:JD131097 SW131093:SZ131097 ACS131093:ACV131097 AMO131093:AMR131097 AWK131093:AWN131097 BGG131093:BGJ131097 BQC131093:BQF131097 BZY131093:CAB131097 CJU131093:CJX131097 CTQ131093:CTT131097 DDM131093:DDP131097 DNI131093:DNL131097 DXE131093:DXH131097 EHA131093:EHD131097 EQW131093:EQZ131097 FAS131093:FAV131097 FKO131093:FKR131097 FUK131093:FUN131097 GEG131093:GEJ131097 GOC131093:GOF131097 GXY131093:GYB131097 HHU131093:HHX131097 HRQ131093:HRT131097 IBM131093:IBP131097 ILI131093:ILL131097 IVE131093:IVH131097 JFA131093:JFD131097 JOW131093:JOZ131097 JYS131093:JYV131097 KIO131093:KIR131097 KSK131093:KSN131097 LCG131093:LCJ131097 LMC131093:LMF131097 LVY131093:LWB131097 MFU131093:MFX131097 MPQ131093:MPT131097 MZM131093:MZP131097 NJI131093:NJL131097 NTE131093:NTH131097 ODA131093:ODD131097 OMW131093:OMZ131097 OWS131093:OWV131097 PGO131093:PGR131097 PQK131093:PQN131097 QAG131093:QAJ131097 QKC131093:QKF131097 QTY131093:QUB131097 RDU131093:RDX131097 RNQ131093:RNT131097 RXM131093:RXP131097 SHI131093:SHL131097 SRE131093:SRH131097 TBA131093:TBD131097 TKW131093:TKZ131097 TUS131093:TUV131097 UEO131093:UER131097 UOK131093:UON131097 UYG131093:UYJ131097 VIC131093:VIF131097 VRY131093:VSB131097 WBU131093:WBX131097 WLQ131093:WLT131097 WVM131093:WVP131097 E196629:H196633 JA196629:JD196633 SW196629:SZ196633 ACS196629:ACV196633 AMO196629:AMR196633 AWK196629:AWN196633 BGG196629:BGJ196633 BQC196629:BQF196633 BZY196629:CAB196633 CJU196629:CJX196633 CTQ196629:CTT196633 DDM196629:DDP196633 DNI196629:DNL196633 DXE196629:DXH196633 EHA196629:EHD196633 EQW196629:EQZ196633 FAS196629:FAV196633 FKO196629:FKR196633 FUK196629:FUN196633 GEG196629:GEJ196633 GOC196629:GOF196633 GXY196629:GYB196633 HHU196629:HHX196633 HRQ196629:HRT196633 IBM196629:IBP196633 ILI196629:ILL196633 IVE196629:IVH196633 JFA196629:JFD196633 JOW196629:JOZ196633 JYS196629:JYV196633 KIO196629:KIR196633 KSK196629:KSN196633 LCG196629:LCJ196633 LMC196629:LMF196633 LVY196629:LWB196633 MFU196629:MFX196633 MPQ196629:MPT196633 MZM196629:MZP196633 NJI196629:NJL196633 NTE196629:NTH196633 ODA196629:ODD196633 OMW196629:OMZ196633 OWS196629:OWV196633 PGO196629:PGR196633 PQK196629:PQN196633 QAG196629:QAJ196633 QKC196629:QKF196633 QTY196629:QUB196633 RDU196629:RDX196633 RNQ196629:RNT196633 RXM196629:RXP196633 SHI196629:SHL196633 SRE196629:SRH196633 TBA196629:TBD196633 TKW196629:TKZ196633 TUS196629:TUV196633 UEO196629:UER196633 UOK196629:UON196633 UYG196629:UYJ196633 VIC196629:VIF196633 VRY196629:VSB196633 WBU196629:WBX196633 WLQ196629:WLT196633 WVM196629:WVP196633 E262165:H262169 JA262165:JD262169 SW262165:SZ262169 ACS262165:ACV262169 AMO262165:AMR262169 AWK262165:AWN262169 BGG262165:BGJ262169 BQC262165:BQF262169 BZY262165:CAB262169 CJU262165:CJX262169 CTQ262165:CTT262169 DDM262165:DDP262169 DNI262165:DNL262169 DXE262165:DXH262169 EHA262165:EHD262169 EQW262165:EQZ262169 FAS262165:FAV262169 FKO262165:FKR262169 FUK262165:FUN262169 GEG262165:GEJ262169 GOC262165:GOF262169 GXY262165:GYB262169 HHU262165:HHX262169 HRQ262165:HRT262169 IBM262165:IBP262169 ILI262165:ILL262169 IVE262165:IVH262169 JFA262165:JFD262169 JOW262165:JOZ262169 JYS262165:JYV262169 KIO262165:KIR262169 KSK262165:KSN262169 LCG262165:LCJ262169 LMC262165:LMF262169 LVY262165:LWB262169 MFU262165:MFX262169 MPQ262165:MPT262169 MZM262165:MZP262169 NJI262165:NJL262169 NTE262165:NTH262169 ODA262165:ODD262169 OMW262165:OMZ262169 OWS262165:OWV262169 PGO262165:PGR262169 PQK262165:PQN262169 QAG262165:QAJ262169 QKC262165:QKF262169 QTY262165:QUB262169 RDU262165:RDX262169 RNQ262165:RNT262169 RXM262165:RXP262169 SHI262165:SHL262169 SRE262165:SRH262169 TBA262165:TBD262169 TKW262165:TKZ262169 TUS262165:TUV262169 UEO262165:UER262169 UOK262165:UON262169 UYG262165:UYJ262169 VIC262165:VIF262169 VRY262165:VSB262169 WBU262165:WBX262169 WLQ262165:WLT262169 WVM262165:WVP262169 E327701:H327705 JA327701:JD327705 SW327701:SZ327705 ACS327701:ACV327705 AMO327701:AMR327705 AWK327701:AWN327705 BGG327701:BGJ327705 BQC327701:BQF327705 BZY327701:CAB327705 CJU327701:CJX327705 CTQ327701:CTT327705 DDM327701:DDP327705 DNI327701:DNL327705 DXE327701:DXH327705 EHA327701:EHD327705 EQW327701:EQZ327705 FAS327701:FAV327705 FKO327701:FKR327705 FUK327701:FUN327705 GEG327701:GEJ327705 GOC327701:GOF327705 GXY327701:GYB327705 HHU327701:HHX327705 HRQ327701:HRT327705 IBM327701:IBP327705 ILI327701:ILL327705 IVE327701:IVH327705 JFA327701:JFD327705 JOW327701:JOZ327705 JYS327701:JYV327705 KIO327701:KIR327705 KSK327701:KSN327705 LCG327701:LCJ327705 LMC327701:LMF327705 LVY327701:LWB327705 MFU327701:MFX327705 MPQ327701:MPT327705 MZM327701:MZP327705 NJI327701:NJL327705 NTE327701:NTH327705 ODA327701:ODD327705 OMW327701:OMZ327705 OWS327701:OWV327705 PGO327701:PGR327705 PQK327701:PQN327705 QAG327701:QAJ327705 QKC327701:QKF327705 QTY327701:QUB327705 RDU327701:RDX327705 RNQ327701:RNT327705 RXM327701:RXP327705 SHI327701:SHL327705 SRE327701:SRH327705 TBA327701:TBD327705 TKW327701:TKZ327705 TUS327701:TUV327705 UEO327701:UER327705 UOK327701:UON327705 UYG327701:UYJ327705 VIC327701:VIF327705 VRY327701:VSB327705 WBU327701:WBX327705 WLQ327701:WLT327705 WVM327701:WVP327705 E393237:H393241 JA393237:JD393241 SW393237:SZ393241 ACS393237:ACV393241 AMO393237:AMR393241 AWK393237:AWN393241 BGG393237:BGJ393241 BQC393237:BQF393241 BZY393237:CAB393241 CJU393237:CJX393241 CTQ393237:CTT393241 DDM393237:DDP393241 DNI393237:DNL393241 DXE393237:DXH393241 EHA393237:EHD393241 EQW393237:EQZ393241 FAS393237:FAV393241 FKO393237:FKR393241 FUK393237:FUN393241 GEG393237:GEJ393241 GOC393237:GOF393241 GXY393237:GYB393241 HHU393237:HHX393241 HRQ393237:HRT393241 IBM393237:IBP393241 ILI393237:ILL393241 IVE393237:IVH393241 JFA393237:JFD393241 JOW393237:JOZ393241 JYS393237:JYV393241 KIO393237:KIR393241 KSK393237:KSN393241 LCG393237:LCJ393241 LMC393237:LMF393241 LVY393237:LWB393241 MFU393237:MFX393241 MPQ393237:MPT393241 MZM393237:MZP393241 NJI393237:NJL393241 NTE393237:NTH393241 ODA393237:ODD393241 OMW393237:OMZ393241 OWS393237:OWV393241 PGO393237:PGR393241 PQK393237:PQN393241 QAG393237:QAJ393241 QKC393237:QKF393241 QTY393237:QUB393241 RDU393237:RDX393241 RNQ393237:RNT393241 RXM393237:RXP393241 SHI393237:SHL393241 SRE393237:SRH393241 TBA393237:TBD393241 TKW393237:TKZ393241 TUS393237:TUV393241 UEO393237:UER393241 UOK393237:UON393241 UYG393237:UYJ393241 VIC393237:VIF393241 VRY393237:VSB393241 WBU393237:WBX393241 WLQ393237:WLT393241 WVM393237:WVP393241 E458773:H458777 JA458773:JD458777 SW458773:SZ458777 ACS458773:ACV458777 AMO458773:AMR458777 AWK458773:AWN458777 BGG458773:BGJ458777 BQC458773:BQF458777 BZY458773:CAB458777 CJU458773:CJX458777 CTQ458773:CTT458777 DDM458773:DDP458777 DNI458773:DNL458777 DXE458773:DXH458777 EHA458773:EHD458777 EQW458773:EQZ458777 FAS458773:FAV458777 FKO458773:FKR458777 FUK458773:FUN458777 GEG458773:GEJ458777 GOC458773:GOF458777 GXY458773:GYB458777 HHU458773:HHX458777 HRQ458773:HRT458777 IBM458773:IBP458777 ILI458773:ILL458777 IVE458773:IVH458777 JFA458773:JFD458777 JOW458773:JOZ458777 JYS458773:JYV458777 KIO458773:KIR458777 KSK458773:KSN458777 LCG458773:LCJ458777 LMC458773:LMF458777 LVY458773:LWB458777 MFU458773:MFX458777 MPQ458773:MPT458777 MZM458773:MZP458777 NJI458773:NJL458777 NTE458773:NTH458777 ODA458773:ODD458777 OMW458773:OMZ458777 OWS458773:OWV458777 PGO458773:PGR458777 PQK458773:PQN458777 QAG458773:QAJ458777 QKC458773:QKF458777 QTY458773:QUB458777 RDU458773:RDX458777 RNQ458773:RNT458777 RXM458773:RXP458777 SHI458773:SHL458777 SRE458773:SRH458777 TBA458773:TBD458777 TKW458773:TKZ458777 TUS458773:TUV458777 UEO458773:UER458777 UOK458773:UON458777 UYG458773:UYJ458777 VIC458773:VIF458777 VRY458773:VSB458777 WBU458773:WBX458777 WLQ458773:WLT458777 WVM458773:WVP458777 E524309:H524313 JA524309:JD524313 SW524309:SZ524313 ACS524309:ACV524313 AMO524309:AMR524313 AWK524309:AWN524313 BGG524309:BGJ524313 BQC524309:BQF524313 BZY524309:CAB524313 CJU524309:CJX524313 CTQ524309:CTT524313 DDM524309:DDP524313 DNI524309:DNL524313 DXE524309:DXH524313 EHA524309:EHD524313 EQW524309:EQZ524313 FAS524309:FAV524313 FKO524309:FKR524313 FUK524309:FUN524313 GEG524309:GEJ524313 GOC524309:GOF524313 GXY524309:GYB524313 HHU524309:HHX524313 HRQ524309:HRT524313 IBM524309:IBP524313 ILI524309:ILL524313 IVE524309:IVH524313 JFA524309:JFD524313 JOW524309:JOZ524313 JYS524309:JYV524313 KIO524309:KIR524313 KSK524309:KSN524313 LCG524309:LCJ524313 LMC524309:LMF524313 LVY524309:LWB524313 MFU524309:MFX524313 MPQ524309:MPT524313 MZM524309:MZP524313 NJI524309:NJL524313 NTE524309:NTH524313 ODA524309:ODD524313 OMW524309:OMZ524313 OWS524309:OWV524313 PGO524309:PGR524313 PQK524309:PQN524313 QAG524309:QAJ524313 QKC524309:QKF524313 QTY524309:QUB524313 RDU524309:RDX524313 RNQ524309:RNT524313 RXM524309:RXP524313 SHI524309:SHL524313 SRE524309:SRH524313 TBA524309:TBD524313 TKW524309:TKZ524313 TUS524309:TUV524313 UEO524309:UER524313 UOK524309:UON524313 UYG524309:UYJ524313 VIC524309:VIF524313 VRY524309:VSB524313 WBU524309:WBX524313 WLQ524309:WLT524313 WVM524309:WVP524313 E589845:H589849 JA589845:JD589849 SW589845:SZ589849 ACS589845:ACV589849 AMO589845:AMR589849 AWK589845:AWN589849 BGG589845:BGJ589849 BQC589845:BQF589849 BZY589845:CAB589849 CJU589845:CJX589849 CTQ589845:CTT589849 DDM589845:DDP589849 DNI589845:DNL589849 DXE589845:DXH589849 EHA589845:EHD589849 EQW589845:EQZ589849 FAS589845:FAV589849 FKO589845:FKR589849 FUK589845:FUN589849 GEG589845:GEJ589849 GOC589845:GOF589849 GXY589845:GYB589849 HHU589845:HHX589849 HRQ589845:HRT589849 IBM589845:IBP589849 ILI589845:ILL589849 IVE589845:IVH589849 JFA589845:JFD589849 JOW589845:JOZ589849 JYS589845:JYV589849 KIO589845:KIR589849 KSK589845:KSN589849 LCG589845:LCJ589849 LMC589845:LMF589849 LVY589845:LWB589849 MFU589845:MFX589849 MPQ589845:MPT589849 MZM589845:MZP589849 NJI589845:NJL589849 NTE589845:NTH589849 ODA589845:ODD589849 OMW589845:OMZ589849 OWS589845:OWV589849 PGO589845:PGR589849 PQK589845:PQN589849 QAG589845:QAJ589849 QKC589845:QKF589849 QTY589845:QUB589849 RDU589845:RDX589849 RNQ589845:RNT589849 RXM589845:RXP589849 SHI589845:SHL589849 SRE589845:SRH589849 TBA589845:TBD589849 TKW589845:TKZ589849 TUS589845:TUV589849 UEO589845:UER589849 UOK589845:UON589849 UYG589845:UYJ589849 VIC589845:VIF589849 VRY589845:VSB589849 WBU589845:WBX589849 WLQ589845:WLT589849 WVM589845:WVP589849 E655381:H655385 JA655381:JD655385 SW655381:SZ655385 ACS655381:ACV655385 AMO655381:AMR655385 AWK655381:AWN655385 BGG655381:BGJ655385 BQC655381:BQF655385 BZY655381:CAB655385 CJU655381:CJX655385 CTQ655381:CTT655385 DDM655381:DDP655385 DNI655381:DNL655385 DXE655381:DXH655385 EHA655381:EHD655385 EQW655381:EQZ655385 FAS655381:FAV655385 FKO655381:FKR655385 FUK655381:FUN655385 GEG655381:GEJ655385 GOC655381:GOF655385 GXY655381:GYB655385 HHU655381:HHX655385 HRQ655381:HRT655385 IBM655381:IBP655385 ILI655381:ILL655385 IVE655381:IVH655385 JFA655381:JFD655385 JOW655381:JOZ655385 JYS655381:JYV655385 KIO655381:KIR655385 KSK655381:KSN655385 LCG655381:LCJ655385 LMC655381:LMF655385 LVY655381:LWB655385 MFU655381:MFX655385 MPQ655381:MPT655385 MZM655381:MZP655385 NJI655381:NJL655385 NTE655381:NTH655385 ODA655381:ODD655385 OMW655381:OMZ655385 OWS655381:OWV655385 PGO655381:PGR655385 PQK655381:PQN655385 QAG655381:QAJ655385 QKC655381:QKF655385 QTY655381:QUB655385 RDU655381:RDX655385 RNQ655381:RNT655385 RXM655381:RXP655385 SHI655381:SHL655385 SRE655381:SRH655385 TBA655381:TBD655385 TKW655381:TKZ655385 TUS655381:TUV655385 UEO655381:UER655385 UOK655381:UON655385 UYG655381:UYJ655385 VIC655381:VIF655385 VRY655381:VSB655385 WBU655381:WBX655385 WLQ655381:WLT655385 WVM655381:WVP655385 E720917:H720921 JA720917:JD720921 SW720917:SZ720921 ACS720917:ACV720921 AMO720917:AMR720921 AWK720917:AWN720921 BGG720917:BGJ720921 BQC720917:BQF720921 BZY720917:CAB720921 CJU720917:CJX720921 CTQ720917:CTT720921 DDM720917:DDP720921 DNI720917:DNL720921 DXE720917:DXH720921 EHA720917:EHD720921 EQW720917:EQZ720921 FAS720917:FAV720921 FKO720917:FKR720921 FUK720917:FUN720921 GEG720917:GEJ720921 GOC720917:GOF720921 GXY720917:GYB720921 HHU720917:HHX720921 HRQ720917:HRT720921 IBM720917:IBP720921 ILI720917:ILL720921 IVE720917:IVH720921 JFA720917:JFD720921 JOW720917:JOZ720921 JYS720917:JYV720921 KIO720917:KIR720921 KSK720917:KSN720921 LCG720917:LCJ720921 LMC720917:LMF720921 LVY720917:LWB720921 MFU720917:MFX720921 MPQ720917:MPT720921 MZM720917:MZP720921 NJI720917:NJL720921 NTE720917:NTH720921 ODA720917:ODD720921 OMW720917:OMZ720921 OWS720917:OWV720921 PGO720917:PGR720921 PQK720917:PQN720921 QAG720917:QAJ720921 QKC720917:QKF720921 QTY720917:QUB720921 RDU720917:RDX720921 RNQ720917:RNT720921 RXM720917:RXP720921 SHI720917:SHL720921 SRE720917:SRH720921 TBA720917:TBD720921 TKW720917:TKZ720921 TUS720917:TUV720921 UEO720917:UER720921 UOK720917:UON720921 UYG720917:UYJ720921 VIC720917:VIF720921 VRY720917:VSB720921 WBU720917:WBX720921 WLQ720917:WLT720921 WVM720917:WVP720921 E786453:H786457 JA786453:JD786457 SW786453:SZ786457 ACS786453:ACV786457 AMO786453:AMR786457 AWK786453:AWN786457 BGG786453:BGJ786457 BQC786453:BQF786457 BZY786453:CAB786457 CJU786453:CJX786457 CTQ786453:CTT786457 DDM786453:DDP786457 DNI786453:DNL786457 DXE786453:DXH786457 EHA786453:EHD786457 EQW786453:EQZ786457 FAS786453:FAV786457 FKO786453:FKR786457 FUK786453:FUN786457 GEG786453:GEJ786457 GOC786453:GOF786457 GXY786453:GYB786457 HHU786453:HHX786457 HRQ786453:HRT786457 IBM786453:IBP786457 ILI786453:ILL786457 IVE786453:IVH786457 JFA786453:JFD786457 JOW786453:JOZ786457 JYS786453:JYV786457 KIO786453:KIR786457 KSK786453:KSN786457 LCG786453:LCJ786457 LMC786453:LMF786457 LVY786453:LWB786457 MFU786453:MFX786457 MPQ786453:MPT786457 MZM786453:MZP786457 NJI786453:NJL786457 NTE786453:NTH786457 ODA786453:ODD786457 OMW786453:OMZ786457 OWS786453:OWV786457 PGO786453:PGR786457 PQK786453:PQN786457 QAG786453:QAJ786457 QKC786453:QKF786457 QTY786453:QUB786457 RDU786453:RDX786457 RNQ786453:RNT786457 RXM786453:RXP786457 SHI786453:SHL786457 SRE786453:SRH786457 TBA786453:TBD786457 TKW786453:TKZ786457 TUS786453:TUV786457 UEO786453:UER786457 UOK786453:UON786457 UYG786453:UYJ786457 VIC786453:VIF786457 VRY786453:VSB786457 WBU786453:WBX786457 WLQ786453:WLT786457 WVM786453:WVP786457 E851989:H851993 JA851989:JD851993 SW851989:SZ851993 ACS851989:ACV851993 AMO851989:AMR851993 AWK851989:AWN851993 BGG851989:BGJ851993 BQC851989:BQF851993 BZY851989:CAB851993 CJU851989:CJX851993 CTQ851989:CTT851993 DDM851989:DDP851993 DNI851989:DNL851993 DXE851989:DXH851993 EHA851989:EHD851993 EQW851989:EQZ851993 FAS851989:FAV851993 FKO851989:FKR851993 FUK851989:FUN851993 GEG851989:GEJ851993 GOC851989:GOF851993 GXY851989:GYB851993 HHU851989:HHX851993 HRQ851989:HRT851993 IBM851989:IBP851993 ILI851989:ILL851993 IVE851989:IVH851993 JFA851989:JFD851993 JOW851989:JOZ851993 JYS851989:JYV851993 KIO851989:KIR851993 KSK851989:KSN851993 LCG851989:LCJ851993 LMC851989:LMF851993 LVY851989:LWB851993 MFU851989:MFX851993 MPQ851989:MPT851993 MZM851989:MZP851993 NJI851989:NJL851993 NTE851989:NTH851993 ODA851989:ODD851993 OMW851989:OMZ851993 OWS851989:OWV851993 PGO851989:PGR851993 PQK851989:PQN851993 QAG851989:QAJ851993 QKC851989:QKF851993 QTY851989:QUB851993 RDU851989:RDX851993 RNQ851989:RNT851993 RXM851989:RXP851993 SHI851989:SHL851993 SRE851989:SRH851993 TBA851989:TBD851993 TKW851989:TKZ851993 TUS851989:TUV851993 UEO851989:UER851993 UOK851989:UON851993 UYG851989:UYJ851993 VIC851989:VIF851993 VRY851989:VSB851993 WBU851989:WBX851993 WLQ851989:WLT851993 WVM851989:WVP851993 E917525:H917529 JA917525:JD917529 SW917525:SZ917529 ACS917525:ACV917529 AMO917525:AMR917529 AWK917525:AWN917529 BGG917525:BGJ917529 BQC917525:BQF917529 BZY917525:CAB917529 CJU917525:CJX917529 CTQ917525:CTT917529 DDM917525:DDP917529 DNI917525:DNL917529 DXE917525:DXH917529 EHA917525:EHD917529 EQW917525:EQZ917529 FAS917525:FAV917529 FKO917525:FKR917529 FUK917525:FUN917529 GEG917525:GEJ917529 GOC917525:GOF917529 GXY917525:GYB917529 HHU917525:HHX917529 HRQ917525:HRT917529 IBM917525:IBP917529 ILI917525:ILL917529 IVE917525:IVH917529 JFA917525:JFD917529 JOW917525:JOZ917529 JYS917525:JYV917529 KIO917525:KIR917529 KSK917525:KSN917529 LCG917525:LCJ917529 LMC917525:LMF917529 LVY917525:LWB917529 MFU917525:MFX917529 MPQ917525:MPT917529 MZM917525:MZP917529 NJI917525:NJL917529 NTE917525:NTH917529 ODA917525:ODD917529 OMW917525:OMZ917529 OWS917525:OWV917529 PGO917525:PGR917529 PQK917525:PQN917529 QAG917525:QAJ917529 QKC917525:QKF917529 QTY917525:QUB917529 RDU917525:RDX917529 RNQ917525:RNT917529 RXM917525:RXP917529 SHI917525:SHL917529 SRE917525:SRH917529 TBA917525:TBD917529 TKW917525:TKZ917529 TUS917525:TUV917529 UEO917525:UER917529 UOK917525:UON917529 UYG917525:UYJ917529 VIC917525:VIF917529 VRY917525:VSB917529 WBU917525:WBX917529 WLQ917525:WLT917529 WVM917525:WVP917529 E983061:H983065 JA983061:JD983065 SW983061:SZ983065 ACS983061:ACV983065 AMO983061:AMR983065 AWK983061:AWN983065 BGG983061:BGJ983065 BQC983061:BQF983065 BZY983061:CAB983065 CJU983061:CJX983065 CTQ983061:CTT983065 DDM983061:DDP983065 DNI983061:DNL983065 DXE983061:DXH983065 EHA983061:EHD983065 EQW983061:EQZ983065 FAS983061:FAV983065 FKO983061:FKR983065 FUK983061:FUN983065 GEG983061:GEJ983065 GOC983061:GOF983065 GXY983061:GYB983065 HHU983061:HHX983065 HRQ983061:HRT983065 IBM983061:IBP983065 ILI983061:ILL983065 IVE983061:IVH983065 JFA983061:JFD983065 JOW983061:JOZ983065 JYS983061:JYV983065 KIO983061:KIR983065 KSK983061:KSN983065 LCG983061:LCJ983065 LMC983061:LMF983065 LVY983061:LWB983065 MFU983061:MFX983065 MPQ983061:MPT983065 MZM983061:MZP983065 NJI983061:NJL983065 NTE983061:NTH983065 ODA983061:ODD983065 OMW983061:OMZ983065 OWS983061:OWV983065 PGO983061:PGR983065 PQK983061:PQN983065 QAG983061:QAJ983065 QKC983061:QKF983065 QTY983061:QUB983065 RDU983061:RDX983065 RNQ983061:RNT983065 RXM983061:RXP983065 SHI983061:SHL983065 SRE983061:SRH983065 TBA983061:TBD983065 TKW983061:TKZ983065 TUS983061:TUV983065 UEO983061:UER983065 UOK983061:UON983065 UYG983061:UYJ983065 VIC983061:VIF983065 VRY983061:VSB983065 WBU983061:WBX983065 WLQ983061:WLT983065 WVM983061:WVP983065 E16:H19 JA16:JD19 SW16:SZ19 ACS16:ACV19 AMO16:AMR19 AWK16:AWN19 BGG16:BGJ19 BQC16:BQF19 BZY16:CAB19 CJU16:CJX19 CTQ16:CTT19 DDM16:DDP19 DNI16:DNL19 DXE16:DXH19 EHA16:EHD19 EQW16:EQZ19 FAS16:FAV19 FKO16:FKR19 FUK16:FUN19 GEG16:GEJ19 GOC16:GOF19 GXY16:GYB19 HHU16:HHX19 HRQ16:HRT19 IBM16:IBP19 ILI16:ILL19 IVE16:IVH19 JFA16:JFD19 JOW16:JOZ19 JYS16:JYV19 KIO16:KIR19 KSK16:KSN19 LCG16:LCJ19 LMC16:LMF19 LVY16:LWB19 MFU16:MFX19 MPQ16:MPT19 MZM16:MZP19 NJI16:NJL19 NTE16:NTH19 ODA16:ODD19 OMW16:OMZ19 OWS16:OWV19 PGO16:PGR19 PQK16:PQN19 QAG16:QAJ19 QKC16:QKF19 QTY16:QUB19 RDU16:RDX19 RNQ16:RNT19 RXM16:RXP19 SHI16:SHL19 SRE16:SRH19 TBA16:TBD19 TKW16:TKZ19 TUS16:TUV19 UEO16:UER19 UOK16:UON19 UYG16:UYJ19 VIC16:VIF19 VRY16:VSB19 WBU16:WBX19 WLQ16:WLT19 WVM16:WVP19 E65552:H65555 JA65552:JD65555 SW65552:SZ65555 ACS65552:ACV65555 AMO65552:AMR65555 AWK65552:AWN65555 BGG65552:BGJ65555 BQC65552:BQF65555 BZY65552:CAB65555 CJU65552:CJX65555 CTQ65552:CTT65555 DDM65552:DDP65555 DNI65552:DNL65555 DXE65552:DXH65555 EHA65552:EHD65555 EQW65552:EQZ65555 FAS65552:FAV65555 FKO65552:FKR65555 FUK65552:FUN65555 GEG65552:GEJ65555 GOC65552:GOF65555 GXY65552:GYB65555 HHU65552:HHX65555 HRQ65552:HRT65555 IBM65552:IBP65555 ILI65552:ILL65555 IVE65552:IVH65555 JFA65552:JFD65555 JOW65552:JOZ65555 JYS65552:JYV65555 KIO65552:KIR65555 KSK65552:KSN65555 LCG65552:LCJ65555 LMC65552:LMF65555 LVY65552:LWB65555 MFU65552:MFX65555 MPQ65552:MPT65555 MZM65552:MZP65555 NJI65552:NJL65555 NTE65552:NTH65555 ODA65552:ODD65555 OMW65552:OMZ65555 OWS65552:OWV65555 PGO65552:PGR65555 PQK65552:PQN65555 QAG65552:QAJ65555 QKC65552:QKF65555 QTY65552:QUB65555 RDU65552:RDX65555 RNQ65552:RNT65555 RXM65552:RXP65555 SHI65552:SHL65555 SRE65552:SRH65555 TBA65552:TBD65555 TKW65552:TKZ65555 TUS65552:TUV65555 UEO65552:UER65555 UOK65552:UON65555 UYG65552:UYJ65555 VIC65552:VIF65555 VRY65552:VSB65555 WBU65552:WBX65555 WLQ65552:WLT65555 WVM65552:WVP65555 E131088:H131091 JA131088:JD131091 SW131088:SZ131091 ACS131088:ACV131091 AMO131088:AMR131091 AWK131088:AWN131091 BGG131088:BGJ131091 BQC131088:BQF131091 BZY131088:CAB131091 CJU131088:CJX131091 CTQ131088:CTT131091 DDM131088:DDP131091 DNI131088:DNL131091 DXE131088:DXH131091 EHA131088:EHD131091 EQW131088:EQZ131091 FAS131088:FAV131091 FKO131088:FKR131091 FUK131088:FUN131091 GEG131088:GEJ131091 GOC131088:GOF131091 GXY131088:GYB131091 HHU131088:HHX131091 HRQ131088:HRT131091 IBM131088:IBP131091 ILI131088:ILL131091 IVE131088:IVH131091 JFA131088:JFD131091 JOW131088:JOZ131091 JYS131088:JYV131091 KIO131088:KIR131091 KSK131088:KSN131091 LCG131088:LCJ131091 LMC131088:LMF131091 LVY131088:LWB131091 MFU131088:MFX131091 MPQ131088:MPT131091 MZM131088:MZP131091 NJI131088:NJL131091 NTE131088:NTH131091 ODA131088:ODD131091 OMW131088:OMZ131091 OWS131088:OWV131091 PGO131088:PGR131091 PQK131088:PQN131091 QAG131088:QAJ131091 QKC131088:QKF131091 QTY131088:QUB131091 RDU131088:RDX131091 RNQ131088:RNT131091 RXM131088:RXP131091 SHI131088:SHL131091 SRE131088:SRH131091 TBA131088:TBD131091 TKW131088:TKZ131091 TUS131088:TUV131091 UEO131088:UER131091 UOK131088:UON131091 UYG131088:UYJ131091 VIC131088:VIF131091 VRY131088:VSB131091 WBU131088:WBX131091 WLQ131088:WLT131091 WVM131088:WVP131091 E196624:H196627 JA196624:JD196627 SW196624:SZ196627 ACS196624:ACV196627 AMO196624:AMR196627 AWK196624:AWN196627 BGG196624:BGJ196627 BQC196624:BQF196627 BZY196624:CAB196627 CJU196624:CJX196627 CTQ196624:CTT196627 DDM196624:DDP196627 DNI196624:DNL196627 DXE196624:DXH196627 EHA196624:EHD196627 EQW196624:EQZ196627 FAS196624:FAV196627 FKO196624:FKR196627 FUK196624:FUN196627 GEG196624:GEJ196627 GOC196624:GOF196627 GXY196624:GYB196627 HHU196624:HHX196627 HRQ196624:HRT196627 IBM196624:IBP196627 ILI196624:ILL196627 IVE196624:IVH196627 JFA196624:JFD196627 JOW196624:JOZ196627 JYS196624:JYV196627 KIO196624:KIR196627 KSK196624:KSN196627 LCG196624:LCJ196627 LMC196624:LMF196627 LVY196624:LWB196627 MFU196624:MFX196627 MPQ196624:MPT196627 MZM196624:MZP196627 NJI196624:NJL196627 NTE196624:NTH196627 ODA196624:ODD196627 OMW196624:OMZ196627 OWS196624:OWV196627 PGO196624:PGR196627 PQK196624:PQN196627 QAG196624:QAJ196627 QKC196624:QKF196627 QTY196624:QUB196627 RDU196624:RDX196627 RNQ196624:RNT196627 RXM196624:RXP196627 SHI196624:SHL196627 SRE196624:SRH196627 TBA196624:TBD196627 TKW196624:TKZ196627 TUS196624:TUV196627 UEO196624:UER196627 UOK196624:UON196627 UYG196624:UYJ196627 VIC196624:VIF196627 VRY196624:VSB196627 WBU196624:WBX196627 WLQ196624:WLT196627 WVM196624:WVP196627 E262160:H262163 JA262160:JD262163 SW262160:SZ262163 ACS262160:ACV262163 AMO262160:AMR262163 AWK262160:AWN262163 BGG262160:BGJ262163 BQC262160:BQF262163 BZY262160:CAB262163 CJU262160:CJX262163 CTQ262160:CTT262163 DDM262160:DDP262163 DNI262160:DNL262163 DXE262160:DXH262163 EHA262160:EHD262163 EQW262160:EQZ262163 FAS262160:FAV262163 FKO262160:FKR262163 FUK262160:FUN262163 GEG262160:GEJ262163 GOC262160:GOF262163 GXY262160:GYB262163 HHU262160:HHX262163 HRQ262160:HRT262163 IBM262160:IBP262163 ILI262160:ILL262163 IVE262160:IVH262163 JFA262160:JFD262163 JOW262160:JOZ262163 JYS262160:JYV262163 KIO262160:KIR262163 KSK262160:KSN262163 LCG262160:LCJ262163 LMC262160:LMF262163 LVY262160:LWB262163 MFU262160:MFX262163 MPQ262160:MPT262163 MZM262160:MZP262163 NJI262160:NJL262163 NTE262160:NTH262163 ODA262160:ODD262163 OMW262160:OMZ262163 OWS262160:OWV262163 PGO262160:PGR262163 PQK262160:PQN262163 QAG262160:QAJ262163 QKC262160:QKF262163 QTY262160:QUB262163 RDU262160:RDX262163 RNQ262160:RNT262163 RXM262160:RXP262163 SHI262160:SHL262163 SRE262160:SRH262163 TBA262160:TBD262163 TKW262160:TKZ262163 TUS262160:TUV262163 UEO262160:UER262163 UOK262160:UON262163 UYG262160:UYJ262163 VIC262160:VIF262163 VRY262160:VSB262163 WBU262160:WBX262163 WLQ262160:WLT262163 WVM262160:WVP262163 E327696:H327699 JA327696:JD327699 SW327696:SZ327699 ACS327696:ACV327699 AMO327696:AMR327699 AWK327696:AWN327699 BGG327696:BGJ327699 BQC327696:BQF327699 BZY327696:CAB327699 CJU327696:CJX327699 CTQ327696:CTT327699 DDM327696:DDP327699 DNI327696:DNL327699 DXE327696:DXH327699 EHA327696:EHD327699 EQW327696:EQZ327699 FAS327696:FAV327699 FKO327696:FKR327699 FUK327696:FUN327699 GEG327696:GEJ327699 GOC327696:GOF327699 GXY327696:GYB327699 HHU327696:HHX327699 HRQ327696:HRT327699 IBM327696:IBP327699 ILI327696:ILL327699 IVE327696:IVH327699 JFA327696:JFD327699 JOW327696:JOZ327699 JYS327696:JYV327699 KIO327696:KIR327699 KSK327696:KSN327699 LCG327696:LCJ327699 LMC327696:LMF327699 LVY327696:LWB327699 MFU327696:MFX327699 MPQ327696:MPT327699 MZM327696:MZP327699 NJI327696:NJL327699 NTE327696:NTH327699 ODA327696:ODD327699 OMW327696:OMZ327699 OWS327696:OWV327699 PGO327696:PGR327699 PQK327696:PQN327699 QAG327696:QAJ327699 QKC327696:QKF327699 QTY327696:QUB327699 RDU327696:RDX327699 RNQ327696:RNT327699 RXM327696:RXP327699 SHI327696:SHL327699 SRE327696:SRH327699 TBA327696:TBD327699 TKW327696:TKZ327699 TUS327696:TUV327699 UEO327696:UER327699 UOK327696:UON327699 UYG327696:UYJ327699 VIC327696:VIF327699 VRY327696:VSB327699 WBU327696:WBX327699 WLQ327696:WLT327699 WVM327696:WVP327699 E393232:H393235 JA393232:JD393235 SW393232:SZ393235 ACS393232:ACV393235 AMO393232:AMR393235 AWK393232:AWN393235 BGG393232:BGJ393235 BQC393232:BQF393235 BZY393232:CAB393235 CJU393232:CJX393235 CTQ393232:CTT393235 DDM393232:DDP393235 DNI393232:DNL393235 DXE393232:DXH393235 EHA393232:EHD393235 EQW393232:EQZ393235 FAS393232:FAV393235 FKO393232:FKR393235 FUK393232:FUN393235 GEG393232:GEJ393235 GOC393232:GOF393235 GXY393232:GYB393235 HHU393232:HHX393235 HRQ393232:HRT393235 IBM393232:IBP393235 ILI393232:ILL393235 IVE393232:IVH393235 JFA393232:JFD393235 JOW393232:JOZ393235 JYS393232:JYV393235 KIO393232:KIR393235 KSK393232:KSN393235 LCG393232:LCJ393235 LMC393232:LMF393235 LVY393232:LWB393235 MFU393232:MFX393235 MPQ393232:MPT393235 MZM393232:MZP393235 NJI393232:NJL393235 NTE393232:NTH393235 ODA393232:ODD393235 OMW393232:OMZ393235 OWS393232:OWV393235 PGO393232:PGR393235 PQK393232:PQN393235 QAG393232:QAJ393235 QKC393232:QKF393235 QTY393232:QUB393235 RDU393232:RDX393235 RNQ393232:RNT393235 RXM393232:RXP393235 SHI393232:SHL393235 SRE393232:SRH393235 TBA393232:TBD393235 TKW393232:TKZ393235 TUS393232:TUV393235 UEO393232:UER393235 UOK393232:UON393235 UYG393232:UYJ393235 VIC393232:VIF393235 VRY393232:VSB393235 WBU393232:WBX393235 WLQ393232:WLT393235 WVM393232:WVP393235 E458768:H458771 JA458768:JD458771 SW458768:SZ458771 ACS458768:ACV458771 AMO458768:AMR458771 AWK458768:AWN458771 BGG458768:BGJ458771 BQC458768:BQF458771 BZY458768:CAB458771 CJU458768:CJX458771 CTQ458768:CTT458771 DDM458768:DDP458771 DNI458768:DNL458771 DXE458768:DXH458771 EHA458768:EHD458771 EQW458768:EQZ458771 FAS458768:FAV458771 FKO458768:FKR458771 FUK458768:FUN458771 GEG458768:GEJ458771 GOC458768:GOF458771 GXY458768:GYB458771 HHU458768:HHX458771 HRQ458768:HRT458771 IBM458768:IBP458771 ILI458768:ILL458771 IVE458768:IVH458771 JFA458768:JFD458771 JOW458768:JOZ458771 JYS458768:JYV458771 KIO458768:KIR458771 KSK458768:KSN458771 LCG458768:LCJ458771 LMC458768:LMF458771 LVY458768:LWB458771 MFU458768:MFX458771 MPQ458768:MPT458771 MZM458768:MZP458771 NJI458768:NJL458771 NTE458768:NTH458771 ODA458768:ODD458771 OMW458768:OMZ458771 OWS458768:OWV458771 PGO458768:PGR458771 PQK458768:PQN458771 QAG458768:QAJ458771 QKC458768:QKF458771 QTY458768:QUB458771 RDU458768:RDX458771 RNQ458768:RNT458771 RXM458768:RXP458771 SHI458768:SHL458771 SRE458768:SRH458771 TBA458768:TBD458771 TKW458768:TKZ458771 TUS458768:TUV458771 UEO458768:UER458771 UOK458768:UON458771 UYG458768:UYJ458771 VIC458768:VIF458771 VRY458768:VSB458771 WBU458768:WBX458771 WLQ458768:WLT458771 WVM458768:WVP458771 E524304:H524307 JA524304:JD524307 SW524304:SZ524307 ACS524304:ACV524307 AMO524304:AMR524307 AWK524304:AWN524307 BGG524304:BGJ524307 BQC524304:BQF524307 BZY524304:CAB524307 CJU524304:CJX524307 CTQ524304:CTT524307 DDM524304:DDP524307 DNI524304:DNL524307 DXE524304:DXH524307 EHA524304:EHD524307 EQW524304:EQZ524307 FAS524304:FAV524307 FKO524304:FKR524307 FUK524304:FUN524307 GEG524304:GEJ524307 GOC524304:GOF524307 GXY524304:GYB524307 HHU524304:HHX524307 HRQ524304:HRT524307 IBM524304:IBP524307 ILI524304:ILL524307 IVE524304:IVH524307 JFA524304:JFD524307 JOW524304:JOZ524307 JYS524304:JYV524307 KIO524304:KIR524307 KSK524304:KSN524307 LCG524304:LCJ524307 LMC524304:LMF524307 LVY524304:LWB524307 MFU524304:MFX524307 MPQ524304:MPT524307 MZM524304:MZP524307 NJI524304:NJL524307 NTE524304:NTH524307 ODA524304:ODD524307 OMW524304:OMZ524307 OWS524304:OWV524307 PGO524304:PGR524307 PQK524304:PQN524307 QAG524304:QAJ524307 QKC524304:QKF524307 QTY524304:QUB524307 RDU524304:RDX524307 RNQ524304:RNT524307 RXM524304:RXP524307 SHI524304:SHL524307 SRE524304:SRH524307 TBA524304:TBD524307 TKW524304:TKZ524307 TUS524304:TUV524307 UEO524304:UER524307 UOK524304:UON524307 UYG524304:UYJ524307 VIC524304:VIF524307 VRY524304:VSB524307 WBU524304:WBX524307 WLQ524304:WLT524307 WVM524304:WVP524307 E589840:H589843 JA589840:JD589843 SW589840:SZ589843 ACS589840:ACV589843 AMO589840:AMR589843 AWK589840:AWN589843 BGG589840:BGJ589843 BQC589840:BQF589843 BZY589840:CAB589843 CJU589840:CJX589843 CTQ589840:CTT589843 DDM589840:DDP589843 DNI589840:DNL589843 DXE589840:DXH589843 EHA589840:EHD589843 EQW589840:EQZ589843 FAS589840:FAV589843 FKO589840:FKR589843 FUK589840:FUN589843 GEG589840:GEJ589843 GOC589840:GOF589843 GXY589840:GYB589843 HHU589840:HHX589843 HRQ589840:HRT589843 IBM589840:IBP589843 ILI589840:ILL589843 IVE589840:IVH589843 JFA589840:JFD589843 JOW589840:JOZ589843 JYS589840:JYV589843 KIO589840:KIR589843 KSK589840:KSN589843 LCG589840:LCJ589843 LMC589840:LMF589843 LVY589840:LWB589843 MFU589840:MFX589843 MPQ589840:MPT589843 MZM589840:MZP589843 NJI589840:NJL589843 NTE589840:NTH589843 ODA589840:ODD589843 OMW589840:OMZ589843 OWS589840:OWV589843 PGO589840:PGR589843 PQK589840:PQN589843 QAG589840:QAJ589843 QKC589840:QKF589843 QTY589840:QUB589843 RDU589840:RDX589843 RNQ589840:RNT589843 RXM589840:RXP589843 SHI589840:SHL589843 SRE589840:SRH589843 TBA589840:TBD589843 TKW589840:TKZ589843 TUS589840:TUV589843 UEO589840:UER589843 UOK589840:UON589843 UYG589840:UYJ589843 VIC589840:VIF589843 VRY589840:VSB589843 WBU589840:WBX589843 WLQ589840:WLT589843 WVM589840:WVP589843 E655376:H655379 JA655376:JD655379 SW655376:SZ655379 ACS655376:ACV655379 AMO655376:AMR655379 AWK655376:AWN655379 BGG655376:BGJ655379 BQC655376:BQF655379 BZY655376:CAB655379 CJU655376:CJX655379 CTQ655376:CTT655379 DDM655376:DDP655379 DNI655376:DNL655379 DXE655376:DXH655379 EHA655376:EHD655379 EQW655376:EQZ655379 FAS655376:FAV655379 FKO655376:FKR655379 FUK655376:FUN655379 GEG655376:GEJ655379 GOC655376:GOF655379 GXY655376:GYB655379 HHU655376:HHX655379 HRQ655376:HRT655379 IBM655376:IBP655379 ILI655376:ILL655379 IVE655376:IVH655379 JFA655376:JFD655379 JOW655376:JOZ655379 JYS655376:JYV655379 KIO655376:KIR655379 KSK655376:KSN655379 LCG655376:LCJ655379 LMC655376:LMF655379 LVY655376:LWB655379 MFU655376:MFX655379 MPQ655376:MPT655379 MZM655376:MZP655379 NJI655376:NJL655379 NTE655376:NTH655379 ODA655376:ODD655379 OMW655376:OMZ655379 OWS655376:OWV655379 PGO655376:PGR655379 PQK655376:PQN655379 QAG655376:QAJ655379 QKC655376:QKF655379 QTY655376:QUB655379 RDU655376:RDX655379 RNQ655376:RNT655379 RXM655376:RXP655379 SHI655376:SHL655379 SRE655376:SRH655379 TBA655376:TBD655379 TKW655376:TKZ655379 TUS655376:TUV655379 UEO655376:UER655379 UOK655376:UON655379 UYG655376:UYJ655379 VIC655376:VIF655379 VRY655376:VSB655379 WBU655376:WBX655379 WLQ655376:WLT655379 WVM655376:WVP655379 E720912:H720915 JA720912:JD720915 SW720912:SZ720915 ACS720912:ACV720915 AMO720912:AMR720915 AWK720912:AWN720915 BGG720912:BGJ720915 BQC720912:BQF720915 BZY720912:CAB720915 CJU720912:CJX720915 CTQ720912:CTT720915 DDM720912:DDP720915 DNI720912:DNL720915 DXE720912:DXH720915 EHA720912:EHD720915 EQW720912:EQZ720915 FAS720912:FAV720915 FKO720912:FKR720915 FUK720912:FUN720915 GEG720912:GEJ720915 GOC720912:GOF720915 GXY720912:GYB720915 HHU720912:HHX720915 HRQ720912:HRT720915 IBM720912:IBP720915 ILI720912:ILL720915 IVE720912:IVH720915 JFA720912:JFD720915 JOW720912:JOZ720915 JYS720912:JYV720915 KIO720912:KIR720915 KSK720912:KSN720915 LCG720912:LCJ720915 LMC720912:LMF720915 LVY720912:LWB720915 MFU720912:MFX720915 MPQ720912:MPT720915 MZM720912:MZP720915 NJI720912:NJL720915 NTE720912:NTH720915 ODA720912:ODD720915 OMW720912:OMZ720915 OWS720912:OWV720915 PGO720912:PGR720915 PQK720912:PQN720915 QAG720912:QAJ720915 QKC720912:QKF720915 QTY720912:QUB720915 RDU720912:RDX720915 RNQ720912:RNT720915 RXM720912:RXP720915 SHI720912:SHL720915 SRE720912:SRH720915 TBA720912:TBD720915 TKW720912:TKZ720915 TUS720912:TUV720915 UEO720912:UER720915 UOK720912:UON720915 UYG720912:UYJ720915 VIC720912:VIF720915 VRY720912:VSB720915 WBU720912:WBX720915 WLQ720912:WLT720915 WVM720912:WVP720915 E786448:H786451 JA786448:JD786451 SW786448:SZ786451 ACS786448:ACV786451 AMO786448:AMR786451 AWK786448:AWN786451 BGG786448:BGJ786451 BQC786448:BQF786451 BZY786448:CAB786451 CJU786448:CJX786451 CTQ786448:CTT786451 DDM786448:DDP786451 DNI786448:DNL786451 DXE786448:DXH786451 EHA786448:EHD786451 EQW786448:EQZ786451 FAS786448:FAV786451 FKO786448:FKR786451 FUK786448:FUN786451 GEG786448:GEJ786451 GOC786448:GOF786451 GXY786448:GYB786451 HHU786448:HHX786451 HRQ786448:HRT786451 IBM786448:IBP786451 ILI786448:ILL786451 IVE786448:IVH786451 JFA786448:JFD786451 JOW786448:JOZ786451 JYS786448:JYV786451 KIO786448:KIR786451 KSK786448:KSN786451 LCG786448:LCJ786451 LMC786448:LMF786451 LVY786448:LWB786451 MFU786448:MFX786451 MPQ786448:MPT786451 MZM786448:MZP786451 NJI786448:NJL786451 NTE786448:NTH786451 ODA786448:ODD786451 OMW786448:OMZ786451 OWS786448:OWV786451 PGO786448:PGR786451 PQK786448:PQN786451 QAG786448:QAJ786451 QKC786448:QKF786451 QTY786448:QUB786451 RDU786448:RDX786451 RNQ786448:RNT786451 RXM786448:RXP786451 SHI786448:SHL786451 SRE786448:SRH786451 TBA786448:TBD786451 TKW786448:TKZ786451 TUS786448:TUV786451 UEO786448:UER786451 UOK786448:UON786451 UYG786448:UYJ786451 VIC786448:VIF786451 VRY786448:VSB786451 WBU786448:WBX786451 WLQ786448:WLT786451 WVM786448:WVP786451 E851984:H851987 JA851984:JD851987 SW851984:SZ851987 ACS851984:ACV851987 AMO851984:AMR851987 AWK851984:AWN851987 BGG851984:BGJ851987 BQC851984:BQF851987 BZY851984:CAB851987 CJU851984:CJX851987 CTQ851984:CTT851987 DDM851984:DDP851987 DNI851984:DNL851987 DXE851984:DXH851987 EHA851984:EHD851987 EQW851984:EQZ851987 FAS851984:FAV851987 FKO851984:FKR851987 FUK851984:FUN851987 GEG851984:GEJ851987 GOC851984:GOF851987 GXY851984:GYB851987 HHU851984:HHX851987 HRQ851984:HRT851987 IBM851984:IBP851987 ILI851984:ILL851987 IVE851984:IVH851987 JFA851984:JFD851987 JOW851984:JOZ851987 JYS851984:JYV851987 KIO851984:KIR851987 KSK851984:KSN851987 LCG851984:LCJ851987 LMC851984:LMF851987 LVY851984:LWB851987 MFU851984:MFX851987 MPQ851984:MPT851987 MZM851984:MZP851987 NJI851984:NJL851987 NTE851984:NTH851987 ODA851984:ODD851987 OMW851984:OMZ851987 OWS851984:OWV851987 PGO851984:PGR851987 PQK851984:PQN851987 QAG851984:QAJ851987 QKC851984:QKF851987 QTY851984:QUB851987 RDU851984:RDX851987 RNQ851984:RNT851987 RXM851984:RXP851987 SHI851984:SHL851987 SRE851984:SRH851987 TBA851984:TBD851987 TKW851984:TKZ851987 TUS851984:TUV851987 UEO851984:UER851987 UOK851984:UON851987 UYG851984:UYJ851987 VIC851984:VIF851987 VRY851984:VSB851987 WBU851984:WBX851987 WLQ851984:WLT851987 WVM851984:WVP851987 E917520:H917523 JA917520:JD917523 SW917520:SZ917523 ACS917520:ACV917523 AMO917520:AMR917523 AWK917520:AWN917523 BGG917520:BGJ917523 BQC917520:BQF917523 BZY917520:CAB917523 CJU917520:CJX917523 CTQ917520:CTT917523 DDM917520:DDP917523 DNI917520:DNL917523 DXE917520:DXH917523 EHA917520:EHD917523 EQW917520:EQZ917523 FAS917520:FAV917523 FKO917520:FKR917523 FUK917520:FUN917523 GEG917520:GEJ917523 GOC917520:GOF917523 GXY917520:GYB917523 HHU917520:HHX917523 HRQ917520:HRT917523 IBM917520:IBP917523 ILI917520:ILL917523 IVE917520:IVH917523 JFA917520:JFD917523 JOW917520:JOZ917523 JYS917520:JYV917523 KIO917520:KIR917523 KSK917520:KSN917523 LCG917520:LCJ917523 LMC917520:LMF917523 LVY917520:LWB917523 MFU917520:MFX917523 MPQ917520:MPT917523 MZM917520:MZP917523 NJI917520:NJL917523 NTE917520:NTH917523 ODA917520:ODD917523 OMW917520:OMZ917523 OWS917520:OWV917523 PGO917520:PGR917523 PQK917520:PQN917523 QAG917520:QAJ917523 QKC917520:QKF917523 QTY917520:QUB917523 RDU917520:RDX917523 RNQ917520:RNT917523 RXM917520:RXP917523 SHI917520:SHL917523 SRE917520:SRH917523 TBA917520:TBD917523 TKW917520:TKZ917523 TUS917520:TUV917523 UEO917520:UER917523 UOK917520:UON917523 UYG917520:UYJ917523 VIC917520:VIF917523 VRY917520:VSB917523 WBU917520:WBX917523 WLQ917520:WLT917523 WVM917520:WVP917523 E983056:H983059 JA983056:JD983059 SW983056:SZ983059 ACS983056:ACV983059 AMO983056:AMR983059 AWK983056:AWN983059 BGG983056:BGJ983059 BQC983056:BQF983059 BZY983056:CAB983059 CJU983056:CJX983059 CTQ983056:CTT983059 DDM983056:DDP983059 DNI983056:DNL983059 DXE983056:DXH983059 EHA983056:EHD983059 EQW983056:EQZ983059 FAS983056:FAV983059 FKO983056:FKR983059 FUK983056:FUN983059 GEG983056:GEJ983059 GOC983056:GOF983059 GXY983056:GYB983059 HHU983056:HHX983059 HRQ983056:HRT983059 IBM983056:IBP983059 ILI983056:ILL983059 IVE983056:IVH983059 JFA983056:JFD983059 JOW983056:JOZ983059 JYS983056:JYV983059 KIO983056:KIR983059 KSK983056:KSN983059 LCG983056:LCJ983059 LMC983056:LMF983059 LVY983056:LWB983059 MFU983056:MFX983059 MPQ983056:MPT983059 MZM983056:MZP983059 NJI983056:NJL983059 NTE983056:NTH983059 ODA983056:ODD983059 OMW983056:OMZ983059 OWS983056:OWV983059 PGO983056:PGR983059 PQK983056:PQN983059 QAG983056:QAJ983059 QKC983056:QKF983059 QTY983056:QUB983059 RDU983056:RDX983059 RNQ983056:RNT983059 RXM983056:RXP983059 SHI983056:SHL983059 SRE983056:SRH983059 TBA983056:TBD983059 TKW983056:TKZ983059 TUS983056:TUV983059 UEO983056:UER983059 UOK983056:UON983059 UYG983056:UYJ983059 VIC983056:VIF983059 VRY983056:VSB983059 WBU983056:WBX983059 WLQ983056:WLT983059 WVM983056:WVP983059 E43:H47 JA43:JD47 SW43:SZ47 ACS43:ACV47 AMO43:AMR47 AWK43:AWN47 BGG43:BGJ47 BQC43:BQF47 BZY43:CAB47 CJU43:CJX47 CTQ43:CTT47 DDM43:DDP47 DNI43:DNL47 DXE43:DXH47 EHA43:EHD47 EQW43:EQZ47 FAS43:FAV47 FKO43:FKR47 FUK43:FUN47 GEG43:GEJ47 GOC43:GOF47 GXY43:GYB47 HHU43:HHX47 HRQ43:HRT47 IBM43:IBP47 ILI43:ILL47 IVE43:IVH47 JFA43:JFD47 JOW43:JOZ47 JYS43:JYV47 KIO43:KIR47 KSK43:KSN47 LCG43:LCJ47 LMC43:LMF47 LVY43:LWB47 MFU43:MFX47 MPQ43:MPT47 MZM43:MZP47 NJI43:NJL47 NTE43:NTH47 ODA43:ODD47 OMW43:OMZ47 OWS43:OWV47 PGO43:PGR47 PQK43:PQN47 QAG43:QAJ47 QKC43:QKF47 QTY43:QUB47 RDU43:RDX47 RNQ43:RNT47 RXM43:RXP47 SHI43:SHL47 SRE43:SRH47 TBA43:TBD47 TKW43:TKZ47 TUS43:TUV47 UEO43:UER47 UOK43:UON47 UYG43:UYJ47 VIC43:VIF47 VRY43:VSB47 WBU43:WBX47 WLQ43:WLT47 WVM43:WVP47 E65579:H65583 JA65579:JD65583 SW65579:SZ65583 ACS65579:ACV65583 AMO65579:AMR65583 AWK65579:AWN65583 BGG65579:BGJ65583 BQC65579:BQF65583 BZY65579:CAB65583 CJU65579:CJX65583 CTQ65579:CTT65583 DDM65579:DDP65583 DNI65579:DNL65583 DXE65579:DXH65583 EHA65579:EHD65583 EQW65579:EQZ65583 FAS65579:FAV65583 FKO65579:FKR65583 FUK65579:FUN65583 GEG65579:GEJ65583 GOC65579:GOF65583 GXY65579:GYB65583 HHU65579:HHX65583 HRQ65579:HRT65583 IBM65579:IBP65583 ILI65579:ILL65583 IVE65579:IVH65583 JFA65579:JFD65583 JOW65579:JOZ65583 JYS65579:JYV65583 KIO65579:KIR65583 KSK65579:KSN65583 LCG65579:LCJ65583 LMC65579:LMF65583 LVY65579:LWB65583 MFU65579:MFX65583 MPQ65579:MPT65583 MZM65579:MZP65583 NJI65579:NJL65583 NTE65579:NTH65583 ODA65579:ODD65583 OMW65579:OMZ65583 OWS65579:OWV65583 PGO65579:PGR65583 PQK65579:PQN65583 QAG65579:QAJ65583 QKC65579:QKF65583 QTY65579:QUB65583 RDU65579:RDX65583 RNQ65579:RNT65583 RXM65579:RXP65583 SHI65579:SHL65583 SRE65579:SRH65583 TBA65579:TBD65583 TKW65579:TKZ65583 TUS65579:TUV65583 UEO65579:UER65583 UOK65579:UON65583 UYG65579:UYJ65583 VIC65579:VIF65583 VRY65579:VSB65583 WBU65579:WBX65583 WLQ65579:WLT65583 WVM65579:WVP65583 E131115:H131119 JA131115:JD131119 SW131115:SZ131119 ACS131115:ACV131119 AMO131115:AMR131119 AWK131115:AWN131119 BGG131115:BGJ131119 BQC131115:BQF131119 BZY131115:CAB131119 CJU131115:CJX131119 CTQ131115:CTT131119 DDM131115:DDP131119 DNI131115:DNL131119 DXE131115:DXH131119 EHA131115:EHD131119 EQW131115:EQZ131119 FAS131115:FAV131119 FKO131115:FKR131119 FUK131115:FUN131119 GEG131115:GEJ131119 GOC131115:GOF131119 GXY131115:GYB131119 HHU131115:HHX131119 HRQ131115:HRT131119 IBM131115:IBP131119 ILI131115:ILL131119 IVE131115:IVH131119 JFA131115:JFD131119 JOW131115:JOZ131119 JYS131115:JYV131119 KIO131115:KIR131119 KSK131115:KSN131119 LCG131115:LCJ131119 LMC131115:LMF131119 LVY131115:LWB131119 MFU131115:MFX131119 MPQ131115:MPT131119 MZM131115:MZP131119 NJI131115:NJL131119 NTE131115:NTH131119 ODA131115:ODD131119 OMW131115:OMZ131119 OWS131115:OWV131119 PGO131115:PGR131119 PQK131115:PQN131119 QAG131115:QAJ131119 QKC131115:QKF131119 QTY131115:QUB131119 RDU131115:RDX131119 RNQ131115:RNT131119 RXM131115:RXP131119 SHI131115:SHL131119 SRE131115:SRH131119 TBA131115:TBD131119 TKW131115:TKZ131119 TUS131115:TUV131119 UEO131115:UER131119 UOK131115:UON131119 UYG131115:UYJ131119 VIC131115:VIF131119 VRY131115:VSB131119 WBU131115:WBX131119 WLQ131115:WLT131119 WVM131115:WVP131119 E196651:H196655 JA196651:JD196655 SW196651:SZ196655 ACS196651:ACV196655 AMO196651:AMR196655 AWK196651:AWN196655 BGG196651:BGJ196655 BQC196651:BQF196655 BZY196651:CAB196655 CJU196651:CJX196655 CTQ196651:CTT196655 DDM196651:DDP196655 DNI196651:DNL196655 DXE196651:DXH196655 EHA196651:EHD196655 EQW196651:EQZ196655 FAS196651:FAV196655 FKO196651:FKR196655 FUK196651:FUN196655 GEG196651:GEJ196655 GOC196651:GOF196655 GXY196651:GYB196655 HHU196651:HHX196655 HRQ196651:HRT196655 IBM196651:IBP196655 ILI196651:ILL196655 IVE196651:IVH196655 JFA196651:JFD196655 JOW196651:JOZ196655 JYS196651:JYV196655 KIO196651:KIR196655 KSK196651:KSN196655 LCG196651:LCJ196655 LMC196651:LMF196655 LVY196651:LWB196655 MFU196651:MFX196655 MPQ196651:MPT196655 MZM196651:MZP196655 NJI196651:NJL196655 NTE196651:NTH196655 ODA196651:ODD196655 OMW196651:OMZ196655 OWS196651:OWV196655 PGO196651:PGR196655 PQK196651:PQN196655 QAG196651:QAJ196655 QKC196651:QKF196655 QTY196651:QUB196655 RDU196651:RDX196655 RNQ196651:RNT196655 RXM196651:RXP196655 SHI196651:SHL196655 SRE196651:SRH196655 TBA196651:TBD196655 TKW196651:TKZ196655 TUS196651:TUV196655 UEO196651:UER196655 UOK196651:UON196655 UYG196651:UYJ196655 VIC196651:VIF196655 VRY196651:VSB196655 WBU196651:WBX196655 WLQ196651:WLT196655 WVM196651:WVP196655 E262187:H262191 JA262187:JD262191 SW262187:SZ262191 ACS262187:ACV262191 AMO262187:AMR262191 AWK262187:AWN262191 BGG262187:BGJ262191 BQC262187:BQF262191 BZY262187:CAB262191 CJU262187:CJX262191 CTQ262187:CTT262191 DDM262187:DDP262191 DNI262187:DNL262191 DXE262187:DXH262191 EHA262187:EHD262191 EQW262187:EQZ262191 FAS262187:FAV262191 FKO262187:FKR262191 FUK262187:FUN262191 GEG262187:GEJ262191 GOC262187:GOF262191 GXY262187:GYB262191 HHU262187:HHX262191 HRQ262187:HRT262191 IBM262187:IBP262191 ILI262187:ILL262191 IVE262187:IVH262191 JFA262187:JFD262191 JOW262187:JOZ262191 JYS262187:JYV262191 KIO262187:KIR262191 KSK262187:KSN262191 LCG262187:LCJ262191 LMC262187:LMF262191 LVY262187:LWB262191 MFU262187:MFX262191 MPQ262187:MPT262191 MZM262187:MZP262191 NJI262187:NJL262191 NTE262187:NTH262191 ODA262187:ODD262191 OMW262187:OMZ262191 OWS262187:OWV262191 PGO262187:PGR262191 PQK262187:PQN262191 QAG262187:QAJ262191 QKC262187:QKF262191 QTY262187:QUB262191 RDU262187:RDX262191 RNQ262187:RNT262191 RXM262187:RXP262191 SHI262187:SHL262191 SRE262187:SRH262191 TBA262187:TBD262191 TKW262187:TKZ262191 TUS262187:TUV262191 UEO262187:UER262191 UOK262187:UON262191 UYG262187:UYJ262191 VIC262187:VIF262191 VRY262187:VSB262191 WBU262187:WBX262191 WLQ262187:WLT262191 WVM262187:WVP262191 E327723:H327727 JA327723:JD327727 SW327723:SZ327727 ACS327723:ACV327727 AMO327723:AMR327727 AWK327723:AWN327727 BGG327723:BGJ327727 BQC327723:BQF327727 BZY327723:CAB327727 CJU327723:CJX327727 CTQ327723:CTT327727 DDM327723:DDP327727 DNI327723:DNL327727 DXE327723:DXH327727 EHA327723:EHD327727 EQW327723:EQZ327727 FAS327723:FAV327727 FKO327723:FKR327727 FUK327723:FUN327727 GEG327723:GEJ327727 GOC327723:GOF327727 GXY327723:GYB327727 HHU327723:HHX327727 HRQ327723:HRT327727 IBM327723:IBP327727 ILI327723:ILL327727 IVE327723:IVH327727 JFA327723:JFD327727 JOW327723:JOZ327727 JYS327723:JYV327727 KIO327723:KIR327727 KSK327723:KSN327727 LCG327723:LCJ327727 LMC327723:LMF327727 LVY327723:LWB327727 MFU327723:MFX327727 MPQ327723:MPT327727 MZM327723:MZP327727 NJI327723:NJL327727 NTE327723:NTH327727 ODA327723:ODD327727 OMW327723:OMZ327727 OWS327723:OWV327727 PGO327723:PGR327727 PQK327723:PQN327727 QAG327723:QAJ327727 QKC327723:QKF327727 QTY327723:QUB327727 RDU327723:RDX327727 RNQ327723:RNT327727 RXM327723:RXP327727 SHI327723:SHL327727 SRE327723:SRH327727 TBA327723:TBD327727 TKW327723:TKZ327727 TUS327723:TUV327727 UEO327723:UER327727 UOK327723:UON327727 UYG327723:UYJ327727 VIC327723:VIF327727 VRY327723:VSB327727 WBU327723:WBX327727 WLQ327723:WLT327727 WVM327723:WVP327727 E393259:H393263 JA393259:JD393263 SW393259:SZ393263 ACS393259:ACV393263 AMO393259:AMR393263 AWK393259:AWN393263 BGG393259:BGJ393263 BQC393259:BQF393263 BZY393259:CAB393263 CJU393259:CJX393263 CTQ393259:CTT393263 DDM393259:DDP393263 DNI393259:DNL393263 DXE393259:DXH393263 EHA393259:EHD393263 EQW393259:EQZ393263 FAS393259:FAV393263 FKO393259:FKR393263 FUK393259:FUN393263 GEG393259:GEJ393263 GOC393259:GOF393263 GXY393259:GYB393263 HHU393259:HHX393263 HRQ393259:HRT393263 IBM393259:IBP393263 ILI393259:ILL393263 IVE393259:IVH393263 JFA393259:JFD393263 JOW393259:JOZ393263 JYS393259:JYV393263 KIO393259:KIR393263 KSK393259:KSN393263 LCG393259:LCJ393263 LMC393259:LMF393263 LVY393259:LWB393263 MFU393259:MFX393263 MPQ393259:MPT393263 MZM393259:MZP393263 NJI393259:NJL393263 NTE393259:NTH393263 ODA393259:ODD393263 OMW393259:OMZ393263 OWS393259:OWV393263 PGO393259:PGR393263 PQK393259:PQN393263 QAG393259:QAJ393263 QKC393259:QKF393263 QTY393259:QUB393263 RDU393259:RDX393263 RNQ393259:RNT393263 RXM393259:RXP393263 SHI393259:SHL393263 SRE393259:SRH393263 TBA393259:TBD393263 TKW393259:TKZ393263 TUS393259:TUV393263 UEO393259:UER393263 UOK393259:UON393263 UYG393259:UYJ393263 VIC393259:VIF393263 VRY393259:VSB393263 WBU393259:WBX393263 WLQ393259:WLT393263 WVM393259:WVP393263 E458795:H458799 JA458795:JD458799 SW458795:SZ458799 ACS458795:ACV458799 AMO458795:AMR458799 AWK458795:AWN458799 BGG458795:BGJ458799 BQC458795:BQF458799 BZY458795:CAB458799 CJU458795:CJX458799 CTQ458795:CTT458799 DDM458795:DDP458799 DNI458795:DNL458799 DXE458795:DXH458799 EHA458795:EHD458799 EQW458795:EQZ458799 FAS458795:FAV458799 FKO458795:FKR458799 FUK458795:FUN458799 GEG458795:GEJ458799 GOC458795:GOF458799 GXY458795:GYB458799 HHU458795:HHX458799 HRQ458795:HRT458799 IBM458795:IBP458799 ILI458795:ILL458799 IVE458795:IVH458799 JFA458795:JFD458799 JOW458795:JOZ458799 JYS458795:JYV458799 KIO458795:KIR458799 KSK458795:KSN458799 LCG458795:LCJ458799 LMC458795:LMF458799 LVY458795:LWB458799 MFU458795:MFX458799 MPQ458795:MPT458799 MZM458795:MZP458799 NJI458795:NJL458799 NTE458795:NTH458799 ODA458795:ODD458799 OMW458795:OMZ458799 OWS458795:OWV458799 PGO458795:PGR458799 PQK458795:PQN458799 QAG458795:QAJ458799 QKC458795:QKF458799 QTY458795:QUB458799 RDU458795:RDX458799 RNQ458795:RNT458799 RXM458795:RXP458799 SHI458795:SHL458799 SRE458795:SRH458799 TBA458795:TBD458799 TKW458795:TKZ458799 TUS458795:TUV458799 UEO458795:UER458799 UOK458795:UON458799 UYG458795:UYJ458799 VIC458795:VIF458799 VRY458795:VSB458799 WBU458795:WBX458799 WLQ458795:WLT458799 WVM458795:WVP458799 E524331:H524335 JA524331:JD524335 SW524331:SZ524335 ACS524331:ACV524335 AMO524331:AMR524335 AWK524331:AWN524335 BGG524331:BGJ524335 BQC524331:BQF524335 BZY524331:CAB524335 CJU524331:CJX524335 CTQ524331:CTT524335 DDM524331:DDP524335 DNI524331:DNL524335 DXE524331:DXH524335 EHA524331:EHD524335 EQW524331:EQZ524335 FAS524331:FAV524335 FKO524331:FKR524335 FUK524331:FUN524335 GEG524331:GEJ524335 GOC524331:GOF524335 GXY524331:GYB524335 HHU524331:HHX524335 HRQ524331:HRT524335 IBM524331:IBP524335 ILI524331:ILL524335 IVE524331:IVH524335 JFA524331:JFD524335 JOW524331:JOZ524335 JYS524331:JYV524335 KIO524331:KIR524335 KSK524331:KSN524335 LCG524331:LCJ524335 LMC524331:LMF524335 LVY524331:LWB524335 MFU524331:MFX524335 MPQ524331:MPT524335 MZM524331:MZP524335 NJI524331:NJL524335 NTE524331:NTH524335 ODA524331:ODD524335 OMW524331:OMZ524335 OWS524331:OWV524335 PGO524331:PGR524335 PQK524331:PQN524335 QAG524331:QAJ524335 QKC524331:QKF524335 QTY524331:QUB524335 RDU524331:RDX524335 RNQ524331:RNT524335 RXM524331:RXP524335 SHI524331:SHL524335 SRE524331:SRH524335 TBA524331:TBD524335 TKW524331:TKZ524335 TUS524331:TUV524335 UEO524331:UER524335 UOK524331:UON524335 UYG524331:UYJ524335 VIC524331:VIF524335 VRY524331:VSB524335 WBU524331:WBX524335 WLQ524331:WLT524335 WVM524331:WVP524335 E589867:H589871 JA589867:JD589871 SW589867:SZ589871 ACS589867:ACV589871 AMO589867:AMR589871 AWK589867:AWN589871 BGG589867:BGJ589871 BQC589867:BQF589871 BZY589867:CAB589871 CJU589867:CJX589871 CTQ589867:CTT589871 DDM589867:DDP589871 DNI589867:DNL589871 DXE589867:DXH589871 EHA589867:EHD589871 EQW589867:EQZ589871 FAS589867:FAV589871 FKO589867:FKR589871 FUK589867:FUN589871 GEG589867:GEJ589871 GOC589867:GOF589871 GXY589867:GYB589871 HHU589867:HHX589871 HRQ589867:HRT589871 IBM589867:IBP589871 ILI589867:ILL589871 IVE589867:IVH589871 JFA589867:JFD589871 JOW589867:JOZ589871 JYS589867:JYV589871 KIO589867:KIR589871 KSK589867:KSN589871 LCG589867:LCJ589871 LMC589867:LMF589871 LVY589867:LWB589871 MFU589867:MFX589871 MPQ589867:MPT589871 MZM589867:MZP589871 NJI589867:NJL589871 NTE589867:NTH589871 ODA589867:ODD589871 OMW589867:OMZ589871 OWS589867:OWV589871 PGO589867:PGR589871 PQK589867:PQN589871 QAG589867:QAJ589871 QKC589867:QKF589871 QTY589867:QUB589871 RDU589867:RDX589871 RNQ589867:RNT589871 RXM589867:RXP589871 SHI589867:SHL589871 SRE589867:SRH589871 TBA589867:TBD589871 TKW589867:TKZ589871 TUS589867:TUV589871 UEO589867:UER589871 UOK589867:UON589871 UYG589867:UYJ589871 VIC589867:VIF589871 VRY589867:VSB589871 WBU589867:WBX589871 WLQ589867:WLT589871 WVM589867:WVP589871 E655403:H655407 JA655403:JD655407 SW655403:SZ655407 ACS655403:ACV655407 AMO655403:AMR655407 AWK655403:AWN655407 BGG655403:BGJ655407 BQC655403:BQF655407 BZY655403:CAB655407 CJU655403:CJX655407 CTQ655403:CTT655407 DDM655403:DDP655407 DNI655403:DNL655407 DXE655403:DXH655407 EHA655403:EHD655407 EQW655403:EQZ655407 FAS655403:FAV655407 FKO655403:FKR655407 FUK655403:FUN655407 GEG655403:GEJ655407 GOC655403:GOF655407 GXY655403:GYB655407 HHU655403:HHX655407 HRQ655403:HRT655407 IBM655403:IBP655407 ILI655403:ILL655407 IVE655403:IVH655407 JFA655403:JFD655407 JOW655403:JOZ655407 JYS655403:JYV655407 KIO655403:KIR655407 KSK655403:KSN655407 LCG655403:LCJ655407 LMC655403:LMF655407 LVY655403:LWB655407 MFU655403:MFX655407 MPQ655403:MPT655407 MZM655403:MZP655407 NJI655403:NJL655407 NTE655403:NTH655407 ODA655403:ODD655407 OMW655403:OMZ655407 OWS655403:OWV655407 PGO655403:PGR655407 PQK655403:PQN655407 QAG655403:QAJ655407 QKC655403:QKF655407 QTY655403:QUB655407 RDU655403:RDX655407 RNQ655403:RNT655407 RXM655403:RXP655407 SHI655403:SHL655407 SRE655403:SRH655407 TBA655403:TBD655407 TKW655403:TKZ655407 TUS655403:TUV655407 UEO655403:UER655407 UOK655403:UON655407 UYG655403:UYJ655407 VIC655403:VIF655407 VRY655403:VSB655407 WBU655403:WBX655407 WLQ655403:WLT655407 WVM655403:WVP655407 E720939:H720943 JA720939:JD720943 SW720939:SZ720943 ACS720939:ACV720943 AMO720939:AMR720943 AWK720939:AWN720943 BGG720939:BGJ720943 BQC720939:BQF720943 BZY720939:CAB720943 CJU720939:CJX720943 CTQ720939:CTT720943 DDM720939:DDP720943 DNI720939:DNL720943 DXE720939:DXH720943 EHA720939:EHD720943 EQW720939:EQZ720943 FAS720939:FAV720943 FKO720939:FKR720943 FUK720939:FUN720943 GEG720939:GEJ720943 GOC720939:GOF720943 GXY720939:GYB720943 HHU720939:HHX720943 HRQ720939:HRT720943 IBM720939:IBP720943 ILI720939:ILL720943 IVE720939:IVH720943 JFA720939:JFD720943 JOW720939:JOZ720943 JYS720939:JYV720943 KIO720939:KIR720943 KSK720939:KSN720943 LCG720939:LCJ720943 LMC720939:LMF720943 LVY720939:LWB720943 MFU720939:MFX720943 MPQ720939:MPT720943 MZM720939:MZP720943 NJI720939:NJL720943 NTE720939:NTH720943 ODA720939:ODD720943 OMW720939:OMZ720943 OWS720939:OWV720943 PGO720939:PGR720943 PQK720939:PQN720943 QAG720939:QAJ720943 QKC720939:QKF720943 QTY720939:QUB720943 RDU720939:RDX720943 RNQ720939:RNT720943 RXM720939:RXP720943 SHI720939:SHL720943 SRE720939:SRH720943 TBA720939:TBD720943 TKW720939:TKZ720943 TUS720939:TUV720943 UEO720939:UER720943 UOK720939:UON720943 UYG720939:UYJ720943 VIC720939:VIF720943 VRY720939:VSB720943 WBU720939:WBX720943 WLQ720939:WLT720943 WVM720939:WVP720943 E786475:H786479 JA786475:JD786479 SW786475:SZ786479 ACS786475:ACV786479 AMO786475:AMR786479 AWK786475:AWN786479 BGG786475:BGJ786479 BQC786475:BQF786479 BZY786475:CAB786479 CJU786475:CJX786479 CTQ786475:CTT786479 DDM786475:DDP786479 DNI786475:DNL786479 DXE786475:DXH786479 EHA786475:EHD786479 EQW786475:EQZ786479 FAS786475:FAV786479 FKO786475:FKR786479 FUK786475:FUN786479 GEG786475:GEJ786479 GOC786475:GOF786479 GXY786475:GYB786479 HHU786475:HHX786479 HRQ786475:HRT786479 IBM786475:IBP786479 ILI786475:ILL786479 IVE786475:IVH786479 JFA786475:JFD786479 JOW786475:JOZ786479 JYS786475:JYV786479 KIO786475:KIR786479 KSK786475:KSN786479 LCG786475:LCJ786479 LMC786475:LMF786479 LVY786475:LWB786479 MFU786475:MFX786479 MPQ786475:MPT786479 MZM786475:MZP786479 NJI786475:NJL786479 NTE786475:NTH786479 ODA786475:ODD786479 OMW786475:OMZ786479 OWS786475:OWV786479 PGO786475:PGR786479 PQK786475:PQN786479 QAG786475:QAJ786479 QKC786475:QKF786479 QTY786475:QUB786479 RDU786475:RDX786479 RNQ786475:RNT786479 RXM786475:RXP786479 SHI786475:SHL786479 SRE786475:SRH786479 TBA786475:TBD786479 TKW786475:TKZ786479 TUS786475:TUV786479 UEO786475:UER786479 UOK786475:UON786479 UYG786475:UYJ786479 VIC786475:VIF786479 VRY786475:VSB786479 WBU786475:WBX786479 WLQ786475:WLT786479 WVM786475:WVP786479 E852011:H852015 JA852011:JD852015 SW852011:SZ852015 ACS852011:ACV852015 AMO852011:AMR852015 AWK852011:AWN852015 BGG852011:BGJ852015 BQC852011:BQF852015 BZY852011:CAB852015 CJU852011:CJX852015 CTQ852011:CTT852015 DDM852011:DDP852015 DNI852011:DNL852015 DXE852011:DXH852015 EHA852011:EHD852015 EQW852011:EQZ852015 FAS852011:FAV852015 FKO852011:FKR852015 FUK852011:FUN852015 GEG852011:GEJ852015 GOC852011:GOF852015 GXY852011:GYB852015 HHU852011:HHX852015 HRQ852011:HRT852015 IBM852011:IBP852015 ILI852011:ILL852015 IVE852011:IVH852015 JFA852011:JFD852015 JOW852011:JOZ852015 JYS852011:JYV852015 KIO852011:KIR852015 KSK852011:KSN852015 LCG852011:LCJ852015 LMC852011:LMF852015 LVY852011:LWB852015 MFU852011:MFX852015 MPQ852011:MPT852015 MZM852011:MZP852015 NJI852011:NJL852015 NTE852011:NTH852015 ODA852011:ODD852015 OMW852011:OMZ852015 OWS852011:OWV852015 PGO852011:PGR852015 PQK852011:PQN852015 QAG852011:QAJ852015 QKC852011:QKF852015 QTY852011:QUB852015 RDU852011:RDX852015 RNQ852011:RNT852015 RXM852011:RXP852015 SHI852011:SHL852015 SRE852011:SRH852015 TBA852011:TBD852015 TKW852011:TKZ852015 TUS852011:TUV852015 UEO852011:UER852015 UOK852011:UON852015 UYG852011:UYJ852015 VIC852011:VIF852015 VRY852011:VSB852015 WBU852011:WBX852015 WLQ852011:WLT852015 WVM852011:WVP852015 E917547:H917551 JA917547:JD917551 SW917547:SZ917551 ACS917547:ACV917551 AMO917547:AMR917551 AWK917547:AWN917551 BGG917547:BGJ917551 BQC917547:BQF917551 BZY917547:CAB917551 CJU917547:CJX917551 CTQ917547:CTT917551 DDM917547:DDP917551 DNI917547:DNL917551 DXE917547:DXH917551 EHA917547:EHD917551 EQW917547:EQZ917551 FAS917547:FAV917551 FKO917547:FKR917551 FUK917547:FUN917551 GEG917547:GEJ917551 GOC917547:GOF917551 GXY917547:GYB917551 HHU917547:HHX917551 HRQ917547:HRT917551 IBM917547:IBP917551 ILI917547:ILL917551 IVE917547:IVH917551 JFA917547:JFD917551 JOW917547:JOZ917551 JYS917547:JYV917551 KIO917547:KIR917551 KSK917547:KSN917551 LCG917547:LCJ917551 LMC917547:LMF917551 LVY917547:LWB917551 MFU917547:MFX917551 MPQ917547:MPT917551 MZM917547:MZP917551 NJI917547:NJL917551 NTE917547:NTH917551 ODA917547:ODD917551 OMW917547:OMZ917551 OWS917547:OWV917551 PGO917547:PGR917551 PQK917547:PQN917551 QAG917547:QAJ917551 QKC917547:QKF917551 QTY917547:QUB917551 RDU917547:RDX917551 RNQ917547:RNT917551 RXM917547:RXP917551 SHI917547:SHL917551 SRE917547:SRH917551 TBA917547:TBD917551 TKW917547:TKZ917551 TUS917547:TUV917551 UEO917547:UER917551 UOK917547:UON917551 UYG917547:UYJ917551 VIC917547:VIF917551 VRY917547:VSB917551 WBU917547:WBX917551 WLQ917547:WLT917551 WVM917547:WVP917551 E983083:H983087 JA983083:JD983087 SW983083:SZ983087 ACS983083:ACV983087 AMO983083:AMR983087 AWK983083:AWN983087 BGG983083:BGJ983087 BQC983083:BQF983087 BZY983083:CAB983087 CJU983083:CJX983087 CTQ983083:CTT983087 DDM983083:DDP983087 DNI983083:DNL983087 DXE983083:DXH983087 EHA983083:EHD983087 EQW983083:EQZ983087 FAS983083:FAV983087 FKO983083:FKR983087 FUK983083:FUN983087 GEG983083:GEJ983087 GOC983083:GOF983087 GXY983083:GYB983087 HHU983083:HHX983087 HRQ983083:HRT983087 IBM983083:IBP983087 ILI983083:ILL983087 IVE983083:IVH983087 JFA983083:JFD983087 JOW983083:JOZ983087 JYS983083:JYV983087 KIO983083:KIR983087 KSK983083:KSN983087 LCG983083:LCJ983087 LMC983083:LMF983087 LVY983083:LWB983087 MFU983083:MFX983087 MPQ983083:MPT983087 MZM983083:MZP983087 NJI983083:NJL983087 NTE983083:NTH983087 ODA983083:ODD983087 OMW983083:OMZ983087 OWS983083:OWV983087 PGO983083:PGR983087 PQK983083:PQN983087 QAG983083:QAJ983087 QKC983083:QKF983087 QTY983083:QUB983087 RDU983083:RDX983087 RNQ983083:RNT983087 RXM983083:RXP983087 SHI983083:SHL983087 SRE983083:SRH983087 TBA983083:TBD983087 TKW983083:TKZ983087 TUS983083:TUV983087 UEO983083:UER983087 UOK983083:UON983087 UYG983083:UYJ983087 VIC983083:VIF983087 VRY983083:VSB983087 WBU983083:WBX983087 WLQ983083:WLT983087 WVM983083:WVP983087 E49:H54 JA49:JD54 SW49:SZ54 ACS49:ACV54 AMO49:AMR54 AWK49:AWN54 BGG49:BGJ54 BQC49:BQF54 BZY49:CAB54 CJU49:CJX54 CTQ49:CTT54 DDM49:DDP54 DNI49:DNL54 DXE49:DXH54 EHA49:EHD54 EQW49:EQZ54 FAS49:FAV54 FKO49:FKR54 FUK49:FUN54 GEG49:GEJ54 GOC49:GOF54 GXY49:GYB54 HHU49:HHX54 HRQ49:HRT54 IBM49:IBP54 ILI49:ILL54 IVE49:IVH54 JFA49:JFD54 JOW49:JOZ54 JYS49:JYV54 KIO49:KIR54 KSK49:KSN54 LCG49:LCJ54 LMC49:LMF54 LVY49:LWB54 MFU49:MFX54 MPQ49:MPT54 MZM49:MZP54 NJI49:NJL54 NTE49:NTH54 ODA49:ODD54 OMW49:OMZ54 OWS49:OWV54 PGO49:PGR54 PQK49:PQN54 QAG49:QAJ54 QKC49:QKF54 QTY49:QUB54 RDU49:RDX54 RNQ49:RNT54 RXM49:RXP54 SHI49:SHL54 SRE49:SRH54 TBA49:TBD54 TKW49:TKZ54 TUS49:TUV54 UEO49:UER54 UOK49:UON54 UYG49:UYJ54 VIC49:VIF54 VRY49:VSB54 WBU49:WBX54 WLQ49:WLT54 WVM49:WVP54 E65585:H65590 JA65585:JD65590 SW65585:SZ65590 ACS65585:ACV65590 AMO65585:AMR65590 AWK65585:AWN65590 BGG65585:BGJ65590 BQC65585:BQF65590 BZY65585:CAB65590 CJU65585:CJX65590 CTQ65585:CTT65590 DDM65585:DDP65590 DNI65585:DNL65590 DXE65585:DXH65590 EHA65585:EHD65590 EQW65585:EQZ65590 FAS65585:FAV65590 FKO65585:FKR65590 FUK65585:FUN65590 GEG65585:GEJ65590 GOC65585:GOF65590 GXY65585:GYB65590 HHU65585:HHX65590 HRQ65585:HRT65590 IBM65585:IBP65590 ILI65585:ILL65590 IVE65585:IVH65590 JFA65585:JFD65590 JOW65585:JOZ65590 JYS65585:JYV65590 KIO65585:KIR65590 KSK65585:KSN65590 LCG65585:LCJ65590 LMC65585:LMF65590 LVY65585:LWB65590 MFU65585:MFX65590 MPQ65585:MPT65590 MZM65585:MZP65590 NJI65585:NJL65590 NTE65585:NTH65590 ODA65585:ODD65590 OMW65585:OMZ65590 OWS65585:OWV65590 PGO65585:PGR65590 PQK65585:PQN65590 QAG65585:QAJ65590 QKC65585:QKF65590 QTY65585:QUB65590 RDU65585:RDX65590 RNQ65585:RNT65590 RXM65585:RXP65590 SHI65585:SHL65590 SRE65585:SRH65590 TBA65585:TBD65590 TKW65585:TKZ65590 TUS65585:TUV65590 UEO65585:UER65590 UOK65585:UON65590 UYG65585:UYJ65590 VIC65585:VIF65590 VRY65585:VSB65590 WBU65585:WBX65590 WLQ65585:WLT65590 WVM65585:WVP65590 E131121:H131126 JA131121:JD131126 SW131121:SZ131126 ACS131121:ACV131126 AMO131121:AMR131126 AWK131121:AWN131126 BGG131121:BGJ131126 BQC131121:BQF131126 BZY131121:CAB131126 CJU131121:CJX131126 CTQ131121:CTT131126 DDM131121:DDP131126 DNI131121:DNL131126 DXE131121:DXH131126 EHA131121:EHD131126 EQW131121:EQZ131126 FAS131121:FAV131126 FKO131121:FKR131126 FUK131121:FUN131126 GEG131121:GEJ131126 GOC131121:GOF131126 GXY131121:GYB131126 HHU131121:HHX131126 HRQ131121:HRT131126 IBM131121:IBP131126 ILI131121:ILL131126 IVE131121:IVH131126 JFA131121:JFD131126 JOW131121:JOZ131126 JYS131121:JYV131126 KIO131121:KIR131126 KSK131121:KSN131126 LCG131121:LCJ131126 LMC131121:LMF131126 LVY131121:LWB131126 MFU131121:MFX131126 MPQ131121:MPT131126 MZM131121:MZP131126 NJI131121:NJL131126 NTE131121:NTH131126 ODA131121:ODD131126 OMW131121:OMZ131126 OWS131121:OWV131126 PGO131121:PGR131126 PQK131121:PQN131126 QAG131121:QAJ131126 QKC131121:QKF131126 QTY131121:QUB131126 RDU131121:RDX131126 RNQ131121:RNT131126 RXM131121:RXP131126 SHI131121:SHL131126 SRE131121:SRH131126 TBA131121:TBD131126 TKW131121:TKZ131126 TUS131121:TUV131126 UEO131121:UER131126 UOK131121:UON131126 UYG131121:UYJ131126 VIC131121:VIF131126 VRY131121:VSB131126 WBU131121:WBX131126 WLQ131121:WLT131126 WVM131121:WVP131126 E196657:H196662 JA196657:JD196662 SW196657:SZ196662 ACS196657:ACV196662 AMO196657:AMR196662 AWK196657:AWN196662 BGG196657:BGJ196662 BQC196657:BQF196662 BZY196657:CAB196662 CJU196657:CJX196662 CTQ196657:CTT196662 DDM196657:DDP196662 DNI196657:DNL196662 DXE196657:DXH196662 EHA196657:EHD196662 EQW196657:EQZ196662 FAS196657:FAV196662 FKO196657:FKR196662 FUK196657:FUN196662 GEG196657:GEJ196662 GOC196657:GOF196662 GXY196657:GYB196662 HHU196657:HHX196662 HRQ196657:HRT196662 IBM196657:IBP196662 ILI196657:ILL196662 IVE196657:IVH196662 JFA196657:JFD196662 JOW196657:JOZ196662 JYS196657:JYV196662 KIO196657:KIR196662 KSK196657:KSN196662 LCG196657:LCJ196662 LMC196657:LMF196662 LVY196657:LWB196662 MFU196657:MFX196662 MPQ196657:MPT196662 MZM196657:MZP196662 NJI196657:NJL196662 NTE196657:NTH196662 ODA196657:ODD196662 OMW196657:OMZ196662 OWS196657:OWV196662 PGO196657:PGR196662 PQK196657:PQN196662 QAG196657:QAJ196662 QKC196657:QKF196662 QTY196657:QUB196662 RDU196657:RDX196662 RNQ196657:RNT196662 RXM196657:RXP196662 SHI196657:SHL196662 SRE196657:SRH196662 TBA196657:TBD196662 TKW196657:TKZ196662 TUS196657:TUV196662 UEO196657:UER196662 UOK196657:UON196662 UYG196657:UYJ196662 VIC196657:VIF196662 VRY196657:VSB196662 WBU196657:WBX196662 WLQ196657:WLT196662 WVM196657:WVP196662 E262193:H262198 JA262193:JD262198 SW262193:SZ262198 ACS262193:ACV262198 AMO262193:AMR262198 AWK262193:AWN262198 BGG262193:BGJ262198 BQC262193:BQF262198 BZY262193:CAB262198 CJU262193:CJX262198 CTQ262193:CTT262198 DDM262193:DDP262198 DNI262193:DNL262198 DXE262193:DXH262198 EHA262193:EHD262198 EQW262193:EQZ262198 FAS262193:FAV262198 FKO262193:FKR262198 FUK262193:FUN262198 GEG262193:GEJ262198 GOC262193:GOF262198 GXY262193:GYB262198 HHU262193:HHX262198 HRQ262193:HRT262198 IBM262193:IBP262198 ILI262193:ILL262198 IVE262193:IVH262198 JFA262193:JFD262198 JOW262193:JOZ262198 JYS262193:JYV262198 KIO262193:KIR262198 KSK262193:KSN262198 LCG262193:LCJ262198 LMC262193:LMF262198 LVY262193:LWB262198 MFU262193:MFX262198 MPQ262193:MPT262198 MZM262193:MZP262198 NJI262193:NJL262198 NTE262193:NTH262198 ODA262193:ODD262198 OMW262193:OMZ262198 OWS262193:OWV262198 PGO262193:PGR262198 PQK262193:PQN262198 QAG262193:QAJ262198 QKC262193:QKF262198 QTY262193:QUB262198 RDU262193:RDX262198 RNQ262193:RNT262198 RXM262193:RXP262198 SHI262193:SHL262198 SRE262193:SRH262198 TBA262193:TBD262198 TKW262193:TKZ262198 TUS262193:TUV262198 UEO262193:UER262198 UOK262193:UON262198 UYG262193:UYJ262198 VIC262193:VIF262198 VRY262193:VSB262198 WBU262193:WBX262198 WLQ262193:WLT262198 WVM262193:WVP262198 E327729:H327734 JA327729:JD327734 SW327729:SZ327734 ACS327729:ACV327734 AMO327729:AMR327734 AWK327729:AWN327734 BGG327729:BGJ327734 BQC327729:BQF327734 BZY327729:CAB327734 CJU327729:CJX327734 CTQ327729:CTT327734 DDM327729:DDP327734 DNI327729:DNL327734 DXE327729:DXH327734 EHA327729:EHD327734 EQW327729:EQZ327734 FAS327729:FAV327734 FKO327729:FKR327734 FUK327729:FUN327734 GEG327729:GEJ327734 GOC327729:GOF327734 GXY327729:GYB327734 HHU327729:HHX327734 HRQ327729:HRT327734 IBM327729:IBP327734 ILI327729:ILL327734 IVE327729:IVH327734 JFA327729:JFD327734 JOW327729:JOZ327734 JYS327729:JYV327734 KIO327729:KIR327734 KSK327729:KSN327734 LCG327729:LCJ327734 LMC327729:LMF327734 LVY327729:LWB327734 MFU327729:MFX327734 MPQ327729:MPT327734 MZM327729:MZP327734 NJI327729:NJL327734 NTE327729:NTH327734 ODA327729:ODD327734 OMW327729:OMZ327734 OWS327729:OWV327734 PGO327729:PGR327734 PQK327729:PQN327734 QAG327729:QAJ327734 QKC327729:QKF327734 QTY327729:QUB327734 RDU327729:RDX327734 RNQ327729:RNT327734 RXM327729:RXP327734 SHI327729:SHL327734 SRE327729:SRH327734 TBA327729:TBD327734 TKW327729:TKZ327734 TUS327729:TUV327734 UEO327729:UER327734 UOK327729:UON327734 UYG327729:UYJ327734 VIC327729:VIF327734 VRY327729:VSB327734 WBU327729:WBX327734 WLQ327729:WLT327734 WVM327729:WVP327734 E393265:H393270 JA393265:JD393270 SW393265:SZ393270 ACS393265:ACV393270 AMO393265:AMR393270 AWK393265:AWN393270 BGG393265:BGJ393270 BQC393265:BQF393270 BZY393265:CAB393270 CJU393265:CJX393270 CTQ393265:CTT393270 DDM393265:DDP393270 DNI393265:DNL393270 DXE393265:DXH393270 EHA393265:EHD393270 EQW393265:EQZ393270 FAS393265:FAV393270 FKO393265:FKR393270 FUK393265:FUN393270 GEG393265:GEJ393270 GOC393265:GOF393270 GXY393265:GYB393270 HHU393265:HHX393270 HRQ393265:HRT393270 IBM393265:IBP393270 ILI393265:ILL393270 IVE393265:IVH393270 JFA393265:JFD393270 JOW393265:JOZ393270 JYS393265:JYV393270 KIO393265:KIR393270 KSK393265:KSN393270 LCG393265:LCJ393270 LMC393265:LMF393270 LVY393265:LWB393270 MFU393265:MFX393270 MPQ393265:MPT393270 MZM393265:MZP393270 NJI393265:NJL393270 NTE393265:NTH393270 ODA393265:ODD393270 OMW393265:OMZ393270 OWS393265:OWV393270 PGO393265:PGR393270 PQK393265:PQN393270 QAG393265:QAJ393270 QKC393265:QKF393270 QTY393265:QUB393270 RDU393265:RDX393270 RNQ393265:RNT393270 RXM393265:RXP393270 SHI393265:SHL393270 SRE393265:SRH393270 TBA393265:TBD393270 TKW393265:TKZ393270 TUS393265:TUV393270 UEO393265:UER393270 UOK393265:UON393270 UYG393265:UYJ393270 VIC393265:VIF393270 VRY393265:VSB393270 WBU393265:WBX393270 WLQ393265:WLT393270 WVM393265:WVP393270 E458801:H458806 JA458801:JD458806 SW458801:SZ458806 ACS458801:ACV458806 AMO458801:AMR458806 AWK458801:AWN458806 BGG458801:BGJ458806 BQC458801:BQF458806 BZY458801:CAB458806 CJU458801:CJX458806 CTQ458801:CTT458806 DDM458801:DDP458806 DNI458801:DNL458806 DXE458801:DXH458806 EHA458801:EHD458806 EQW458801:EQZ458806 FAS458801:FAV458806 FKO458801:FKR458806 FUK458801:FUN458806 GEG458801:GEJ458806 GOC458801:GOF458806 GXY458801:GYB458806 HHU458801:HHX458806 HRQ458801:HRT458806 IBM458801:IBP458806 ILI458801:ILL458806 IVE458801:IVH458806 JFA458801:JFD458806 JOW458801:JOZ458806 JYS458801:JYV458806 KIO458801:KIR458806 KSK458801:KSN458806 LCG458801:LCJ458806 LMC458801:LMF458806 LVY458801:LWB458806 MFU458801:MFX458806 MPQ458801:MPT458806 MZM458801:MZP458806 NJI458801:NJL458806 NTE458801:NTH458806 ODA458801:ODD458806 OMW458801:OMZ458806 OWS458801:OWV458806 PGO458801:PGR458806 PQK458801:PQN458806 QAG458801:QAJ458806 QKC458801:QKF458806 QTY458801:QUB458806 RDU458801:RDX458806 RNQ458801:RNT458806 RXM458801:RXP458806 SHI458801:SHL458806 SRE458801:SRH458806 TBA458801:TBD458806 TKW458801:TKZ458806 TUS458801:TUV458806 UEO458801:UER458806 UOK458801:UON458806 UYG458801:UYJ458806 VIC458801:VIF458806 VRY458801:VSB458806 WBU458801:WBX458806 WLQ458801:WLT458806 WVM458801:WVP458806 E524337:H524342 JA524337:JD524342 SW524337:SZ524342 ACS524337:ACV524342 AMO524337:AMR524342 AWK524337:AWN524342 BGG524337:BGJ524342 BQC524337:BQF524342 BZY524337:CAB524342 CJU524337:CJX524342 CTQ524337:CTT524342 DDM524337:DDP524342 DNI524337:DNL524342 DXE524337:DXH524342 EHA524337:EHD524342 EQW524337:EQZ524342 FAS524337:FAV524342 FKO524337:FKR524342 FUK524337:FUN524342 GEG524337:GEJ524342 GOC524337:GOF524342 GXY524337:GYB524342 HHU524337:HHX524342 HRQ524337:HRT524342 IBM524337:IBP524342 ILI524337:ILL524342 IVE524337:IVH524342 JFA524337:JFD524342 JOW524337:JOZ524342 JYS524337:JYV524342 KIO524337:KIR524342 KSK524337:KSN524342 LCG524337:LCJ524342 LMC524337:LMF524342 LVY524337:LWB524342 MFU524337:MFX524342 MPQ524337:MPT524342 MZM524337:MZP524342 NJI524337:NJL524342 NTE524337:NTH524342 ODA524337:ODD524342 OMW524337:OMZ524342 OWS524337:OWV524342 PGO524337:PGR524342 PQK524337:PQN524342 QAG524337:QAJ524342 QKC524337:QKF524342 QTY524337:QUB524342 RDU524337:RDX524342 RNQ524337:RNT524342 RXM524337:RXP524342 SHI524337:SHL524342 SRE524337:SRH524342 TBA524337:TBD524342 TKW524337:TKZ524342 TUS524337:TUV524342 UEO524337:UER524342 UOK524337:UON524342 UYG524337:UYJ524342 VIC524337:VIF524342 VRY524337:VSB524342 WBU524337:WBX524342 WLQ524337:WLT524342 WVM524337:WVP524342 E589873:H589878 JA589873:JD589878 SW589873:SZ589878 ACS589873:ACV589878 AMO589873:AMR589878 AWK589873:AWN589878 BGG589873:BGJ589878 BQC589873:BQF589878 BZY589873:CAB589878 CJU589873:CJX589878 CTQ589873:CTT589878 DDM589873:DDP589878 DNI589873:DNL589878 DXE589873:DXH589878 EHA589873:EHD589878 EQW589873:EQZ589878 FAS589873:FAV589878 FKO589873:FKR589878 FUK589873:FUN589878 GEG589873:GEJ589878 GOC589873:GOF589878 GXY589873:GYB589878 HHU589873:HHX589878 HRQ589873:HRT589878 IBM589873:IBP589878 ILI589873:ILL589878 IVE589873:IVH589878 JFA589873:JFD589878 JOW589873:JOZ589878 JYS589873:JYV589878 KIO589873:KIR589878 KSK589873:KSN589878 LCG589873:LCJ589878 LMC589873:LMF589878 LVY589873:LWB589878 MFU589873:MFX589878 MPQ589873:MPT589878 MZM589873:MZP589878 NJI589873:NJL589878 NTE589873:NTH589878 ODA589873:ODD589878 OMW589873:OMZ589878 OWS589873:OWV589878 PGO589873:PGR589878 PQK589873:PQN589878 QAG589873:QAJ589878 QKC589873:QKF589878 QTY589873:QUB589878 RDU589873:RDX589878 RNQ589873:RNT589878 RXM589873:RXP589878 SHI589873:SHL589878 SRE589873:SRH589878 TBA589873:TBD589878 TKW589873:TKZ589878 TUS589873:TUV589878 UEO589873:UER589878 UOK589873:UON589878 UYG589873:UYJ589878 VIC589873:VIF589878 VRY589873:VSB589878 WBU589873:WBX589878 WLQ589873:WLT589878 WVM589873:WVP589878 E655409:H655414 JA655409:JD655414 SW655409:SZ655414 ACS655409:ACV655414 AMO655409:AMR655414 AWK655409:AWN655414 BGG655409:BGJ655414 BQC655409:BQF655414 BZY655409:CAB655414 CJU655409:CJX655414 CTQ655409:CTT655414 DDM655409:DDP655414 DNI655409:DNL655414 DXE655409:DXH655414 EHA655409:EHD655414 EQW655409:EQZ655414 FAS655409:FAV655414 FKO655409:FKR655414 FUK655409:FUN655414 GEG655409:GEJ655414 GOC655409:GOF655414 GXY655409:GYB655414 HHU655409:HHX655414 HRQ655409:HRT655414 IBM655409:IBP655414 ILI655409:ILL655414 IVE655409:IVH655414 JFA655409:JFD655414 JOW655409:JOZ655414 JYS655409:JYV655414 KIO655409:KIR655414 KSK655409:KSN655414 LCG655409:LCJ655414 LMC655409:LMF655414 LVY655409:LWB655414 MFU655409:MFX655414 MPQ655409:MPT655414 MZM655409:MZP655414 NJI655409:NJL655414 NTE655409:NTH655414 ODA655409:ODD655414 OMW655409:OMZ655414 OWS655409:OWV655414 PGO655409:PGR655414 PQK655409:PQN655414 QAG655409:QAJ655414 QKC655409:QKF655414 QTY655409:QUB655414 RDU655409:RDX655414 RNQ655409:RNT655414 RXM655409:RXP655414 SHI655409:SHL655414 SRE655409:SRH655414 TBA655409:TBD655414 TKW655409:TKZ655414 TUS655409:TUV655414 UEO655409:UER655414 UOK655409:UON655414 UYG655409:UYJ655414 VIC655409:VIF655414 VRY655409:VSB655414 WBU655409:WBX655414 WLQ655409:WLT655414 WVM655409:WVP655414 E720945:H720950 JA720945:JD720950 SW720945:SZ720950 ACS720945:ACV720950 AMO720945:AMR720950 AWK720945:AWN720950 BGG720945:BGJ720950 BQC720945:BQF720950 BZY720945:CAB720950 CJU720945:CJX720950 CTQ720945:CTT720950 DDM720945:DDP720950 DNI720945:DNL720950 DXE720945:DXH720950 EHA720945:EHD720950 EQW720945:EQZ720950 FAS720945:FAV720950 FKO720945:FKR720950 FUK720945:FUN720950 GEG720945:GEJ720950 GOC720945:GOF720950 GXY720945:GYB720950 HHU720945:HHX720950 HRQ720945:HRT720950 IBM720945:IBP720950 ILI720945:ILL720950 IVE720945:IVH720950 JFA720945:JFD720950 JOW720945:JOZ720950 JYS720945:JYV720950 KIO720945:KIR720950 KSK720945:KSN720950 LCG720945:LCJ720950 LMC720945:LMF720950 LVY720945:LWB720950 MFU720945:MFX720950 MPQ720945:MPT720950 MZM720945:MZP720950 NJI720945:NJL720950 NTE720945:NTH720950 ODA720945:ODD720950 OMW720945:OMZ720950 OWS720945:OWV720950 PGO720945:PGR720950 PQK720945:PQN720950 QAG720945:QAJ720950 QKC720945:QKF720950 QTY720945:QUB720950 RDU720945:RDX720950 RNQ720945:RNT720950 RXM720945:RXP720950 SHI720945:SHL720950 SRE720945:SRH720950 TBA720945:TBD720950 TKW720945:TKZ720950 TUS720945:TUV720950 UEO720945:UER720950 UOK720945:UON720950 UYG720945:UYJ720950 VIC720945:VIF720950 VRY720945:VSB720950 WBU720945:WBX720950 WLQ720945:WLT720950 WVM720945:WVP720950 E786481:H786486 JA786481:JD786486 SW786481:SZ786486 ACS786481:ACV786486 AMO786481:AMR786486 AWK786481:AWN786486 BGG786481:BGJ786486 BQC786481:BQF786486 BZY786481:CAB786486 CJU786481:CJX786486 CTQ786481:CTT786486 DDM786481:DDP786486 DNI786481:DNL786486 DXE786481:DXH786486 EHA786481:EHD786486 EQW786481:EQZ786486 FAS786481:FAV786486 FKO786481:FKR786486 FUK786481:FUN786486 GEG786481:GEJ786486 GOC786481:GOF786486 GXY786481:GYB786486 HHU786481:HHX786486 HRQ786481:HRT786486 IBM786481:IBP786486 ILI786481:ILL786486 IVE786481:IVH786486 JFA786481:JFD786486 JOW786481:JOZ786486 JYS786481:JYV786486 KIO786481:KIR786486 KSK786481:KSN786486 LCG786481:LCJ786486 LMC786481:LMF786486 LVY786481:LWB786486 MFU786481:MFX786486 MPQ786481:MPT786486 MZM786481:MZP786486 NJI786481:NJL786486 NTE786481:NTH786486 ODA786481:ODD786486 OMW786481:OMZ786486 OWS786481:OWV786486 PGO786481:PGR786486 PQK786481:PQN786486 QAG786481:QAJ786486 QKC786481:QKF786486 QTY786481:QUB786486 RDU786481:RDX786486 RNQ786481:RNT786486 RXM786481:RXP786486 SHI786481:SHL786486 SRE786481:SRH786486 TBA786481:TBD786486 TKW786481:TKZ786486 TUS786481:TUV786486 UEO786481:UER786486 UOK786481:UON786486 UYG786481:UYJ786486 VIC786481:VIF786486 VRY786481:VSB786486 WBU786481:WBX786486 WLQ786481:WLT786486 WVM786481:WVP786486 E852017:H852022 JA852017:JD852022 SW852017:SZ852022 ACS852017:ACV852022 AMO852017:AMR852022 AWK852017:AWN852022 BGG852017:BGJ852022 BQC852017:BQF852022 BZY852017:CAB852022 CJU852017:CJX852022 CTQ852017:CTT852022 DDM852017:DDP852022 DNI852017:DNL852022 DXE852017:DXH852022 EHA852017:EHD852022 EQW852017:EQZ852022 FAS852017:FAV852022 FKO852017:FKR852022 FUK852017:FUN852022 GEG852017:GEJ852022 GOC852017:GOF852022 GXY852017:GYB852022 HHU852017:HHX852022 HRQ852017:HRT852022 IBM852017:IBP852022 ILI852017:ILL852022 IVE852017:IVH852022 JFA852017:JFD852022 JOW852017:JOZ852022 JYS852017:JYV852022 KIO852017:KIR852022 KSK852017:KSN852022 LCG852017:LCJ852022 LMC852017:LMF852022 LVY852017:LWB852022 MFU852017:MFX852022 MPQ852017:MPT852022 MZM852017:MZP852022 NJI852017:NJL852022 NTE852017:NTH852022 ODA852017:ODD852022 OMW852017:OMZ852022 OWS852017:OWV852022 PGO852017:PGR852022 PQK852017:PQN852022 QAG852017:QAJ852022 QKC852017:QKF852022 QTY852017:QUB852022 RDU852017:RDX852022 RNQ852017:RNT852022 RXM852017:RXP852022 SHI852017:SHL852022 SRE852017:SRH852022 TBA852017:TBD852022 TKW852017:TKZ852022 TUS852017:TUV852022 UEO852017:UER852022 UOK852017:UON852022 UYG852017:UYJ852022 VIC852017:VIF852022 VRY852017:VSB852022 WBU852017:WBX852022 WLQ852017:WLT852022 WVM852017:WVP852022 E917553:H917558 JA917553:JD917558 SW917553:SZ917558 ACS917553:ACV917558 AMO917553:AMR917558 AWK917553:AWN917558 BGG917553:BGJ917558 BQC917553:BQF917558 BZY917553:CAB917558 CJU917553:CJX917558 CTQ917553:CTT917558 DDM917553:DDP917558 DNI917553:DNL917558 DXE917553:DXH917558 EHA917553:EHD917558 EQW917553:EQZ917558 FAS917553:FAV917558 FKO917553:FKR917558 FUK917553:FUN917558 GEG917553:GEJ917558 GOC917553:GOF917558 GXY917553:GYB917558 HHU917553:HHX917558 HRQ917553:HRT917558 IBM917553:IBP917558 ILI917553:ILL917558 IVE917553:IVH917558 JFA917553:JFD917558 JOW917553:JOZ917558 JYS917553:JYV917558 KIO917553:KIR917558 KSK917553:KSN917558 LCG917553:LCJ917558 LMC917553:LMF917558 LVY917553:LWB917558 MFU917553:MFX917558 MPQ917553:MPT917558 MZM917553:MZP917558 NJI917553:NJL917558 NTE917553:NTH917558 ODA917553:ODD917558 OMW917553:OMZ917558 OWS917553:OWV917558 PGO917553:PGR917558 PQK917553:PQN917558 QAG917553:QAJ917558 QKC917553:QKF917558 QTY917553:QUB917558 RDU917553:RDX917558 RNQ917553:RNT917558 RXM917553:RXP917558 SHI917553:SHL917558 SRE917553:SRH917558 TBA917553:TBD917558 TKW917553:TKZ917558 TUS917553:TUV917558 UEO917553:UER917558 UOK917553:UON917558 UYG917553:UYJ917558 VIC917553:VIF917558 VRY917553:VSB917558 WBU917553:WBX917558 WLQ917553:WLT917558 WVM917553:WVP917558 E983089:H983094 JA983089:JD983094 SW983089:SZ983094 ACS983089:ACV983094 AMO983089:AMR983094 AWK983089:AWN983094 BGG983089:BGJ983094 BQC983089:BQF983094 BZY983089:CAB983094 CJU983089:CJX983094 CTQ983089:CTT983094 DDM983089:DDP983094 DNI983089:DNL983094 DXE983089:DXH983094 EHA983089:EHD983094 EQW983089:EQZ983094 FAS983089:FAV983094 FKO983089:FKR983094 FUK983089:FUN983094 GEG983089:GEJ983094 GOC983089:GOF983094 GXY983089:GYB983094 HHU983089:HHX983094 HRQ983089:HRT983094 IBM983089:IBP983094 ILI983089:ILL983094 IVE983089:IVH983094 JFA983089:JFD983094 JOW983089:JOZ983094 JYS983089:JYV983094 KIO983089:KIR983094 KSK983089:KSN983094 LCG983089:LCJ983094 LMC983089:LMF983094 LVY983089:LWB983094 MFU983089:MFX983094 MPQ983089:MPT983094 MZM983089:MZP983094 NJI983089:NJL983094 NTE983089:NTH983094 ODA983089:ODD983094 OMW983089:OMZ983094 OWS983089:OWV983094 PGO983089:PGR983094 PQK983089:PQN983094 QAG983089:QAJ983094 QKC983089:QKF983094 QTY983089:QUB983094 RDU983089:RDX983094 RNQ983089:RNT983094 RXM983089:RXP983094 SHI983089:SHL983094 SRE983089:SRH983094 TBA983089:TBD983094 TKW983089:TKZ983094 TUS983089:TUV983094 UEO983089:UER983094 UOK983089:UON983094 UYG983089:UYJ983094 VIC983089:VIF983094 VRY983089:VSB983094 WBU983089:WBX983094 WLQ983089:WLT983094 WVM983089:WVP983094">
      <formula1>IF(ISNUMBER(E16),AND(E16=ROUND(E16,3),E16&gt;0),FALSE)</formula1>
    </dataValidation>
  </dataValidation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6.xml><?xml version="1.0" encoding="utf-8"?>
<worksheet xmlns="http://schemas.openxmlformats.org/spreadsheetml/2006/main" xmlns:r="http://schemas.openxmlformats.org/officeDocument/2006/relationships">
  <dimension ref="A1:IV35"/>
  <sheetViews>
    <sheetView topLeftCell="B2" zoomScale="80" zoomScaleNormal="80" workbookViewId="0">
      <selection activeCell="H16" sqref="H16"/>
    </sheetView>
  </sheetViews>
  <sheetFormatPr defaultRowHeight="12.75"/>
  <cols>
    <col min="1" max="1" width="29.42578125" style="5" customWidth="1"/>
    <col min="2" max="2" width="28.85546875" style="6" customWidth="1"/>
    <col min="3" max="3" width="29.42578125" style="5" customWidth="1"/>
    <col min="4" max="4" width="28.85546875" style="6" customWidth="1"/>
    <col min="5" max="240" width="9.140625" style="5"/>
  </cols>
  <sheetData>
    <row r="1" spans="1:256">
      <c r="A1" s="355" t="s">
        <v>133</v>
      </c>
      <c r="B1" s="355"/>
      <c r="C1" s="355"/>
      <c r="D1" s="355"/>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row>
    <row r="2" spans="1:256">
      <c r="A2" s="356" t="s">
        <v>224</v>
      </c>
      <c r="B2" s="356"/>
      <c r="C2" s="357" t="s">
        <v>225</v>
      </c>
      <c r="D2" s="357"/>
    </row>
    <row r="3" spans="1:256">
      <c r="A3" s="7" t="s">
        <v>134</v>
      </c>
      <c r="B3" s="8" t="s">
        <v>43</v>
      </c>
      <c r="C3" s="7" t="s">
        <v>134</v>
      </c>
      <c r="D3" s="8" t="s">
        <v>43</v>
      </c>
      <c r="IG3" s="9"/>
      <c r="IH3" s="9"/>
      <c r="II3" s="9"/>
      <c r="IJ3" s="9"/>
      <c r="IK3" s="9"/>
      <c r="IL3" s="9"/>
      <c r="IM3" s="9"/>
      <c r="IN3" s="9"/>
      <c r="IO3" s="9"/>
      <c r="IP3" s="9"/>
      <c r="IQ3" s="9"/>
      <c r="IR3" s="9"/>
      <c r="IS3" s="9"/>
      <c r="IT3" s="9"/>
      <c r="IU3" s="9"/>
      <c r="IV3" s="9"/>
    </row>
    <row r="4" spans="1:256" ht="25.5">
      <c r="A4" s="10" t="s">
        <v>135</v>
      </c>
      <c r="B4" s="11" t="s">
        <v>159</v>
      </c>
      <c r="C4" s="10" t="s">
        <v>135</v>
      </c>
      <c r="D4" s="11" t="s">
        <v>137</v>
      </c>
    </row>
    <row r="5" spans="1:256">
      <c r="A5" s="10" t="s">
        <v>138</v>
      </c>
      <c r="B5" s="13" t="s">
        <v>142</v>
      </c>
      <c r="C5" s="10" t="s">
        <v>138</v>
      </c>
      <c r="D5" s="11" t="s">
        <v>140</v>
      </c>
    </row>
    <row r="6" spans="1:256">
      <c r="A6" s="10" t="s">
        <v>141</v>
      </c>
      <c r="B6" s="11" t="s">
        <v>142</v>
      </c>
      <c r="C6" s="10" t="s">
        <v>141</v>
      </c>
      <c r="D6" s="11" t="s">
        <v>226</v>
      </c>
    </row>
    <row r="7" spans="1:256">
      <c r="A7" s="10" t="s">
        <v>144</v>
      </c>
      <c r="B7" s="11" t="s">
        <v>142</v>
      </c>
      <c r="C7" s="10" t="s">
        <v>144</v>
      </c>
      <c r="D7" s="11" t="s">
        <v>145</v>
      </c>
    </row>
    <row r="8" spans="1:256">
      <c r="A8" s="10" t="s">
        <v>146</v>
      </c>
      <c r="B8" s="11" t="s">
        <v>147</v>
      </c>
      <c r="C8" s="10" t="s">
        <v>146</v>
      </c>
      <c r="D8" s="11" t="s">
        <v>147</v>
      </c>
    </row>
    <row r="9" spans="1:256" ht="38.25">
      <c r="A9" s="10" t="s">
        <v>148</v>
      </c>
      <c r="B9" s="12" t="s">
        <v>227</v>
      </c>
      <c r="C9" s="10" t="s">
        <v>148</v>
      </c>
      <c r="D9" s="12" t="s">
        <v>149</v>
      </c>
    </row>
    <row r="10" spans="1:256">
      <c r="A10" s="357" t="s">
        <v>150</v>
      </c>
      <c r="B10" s="357"/>
      <c r="C10" s="357"/>
      <c r="D10" s="357"/>
    </row>
    <row r="11" spans="1:256">
      <c r="A11" s="356" t="s">
        <v>151</v>
      </c>
      <c r="B11" s="356"/>
      <c r="C11" s="356" t="s">
        <v>152</v>
      </c>
      <c r="D11" s="356"/>
    </row>
    <row r="12" spans="1:256">
      <c r="A12" s="7" t="s">
        <v>134</v>
      </c>
      <c r="B12" s="8" t="s">
        <v>43</v>
      </c>
      <c r="C12" s="7" t="s">
        <v>134</v>
      </c>
      <c r="D12" s="8" t="s">
        <v>43</v>
      </c>
    </row>
    <row r="13" spans="1:256" ht="25.5">
      <c r="A13" s="10" t="s">
        <v>135</v>
      </c>
      <c r="B13" s="11" t="s">
        <v>136</v>
      </c>
      <c r="C13" s="10" t="s">
        <v>135</v>
      </c>
      <c r="D13" s="11" t="s">
        <v>136</v>
      </c>
    </row>
    <row r="14" spans="1:256">
      <c r="A14" s="10" t="s">
        <v>138</v>
      </c>
      <c r="B14" s="13" t="s">
        <v>139</v>
      </c>
      <c r="C14" s="10" t="s">
        <v>138</v>
      </c>
      <c r="D14" s="13" t="s">
        <v>153</v>
      </c>
    </row>
    <row r="15" spans="1:256">
      <c r="A15" s="10" t="s">
        <v>141</v>
      </c>
      <c r="B15" s="11" t="s">
        <v>142</v>
      </c>
      <c r="C15" s="10" t="s">
        <v>141</v>
      </c>
      <c r="D15" s="11" t="s">
        <v>143</v>
      </c>
    </row>
    <row r="16" spans="1:256">
      <c r="A16" s="10" t="s">
        <v>144</v>
      </c>
      <c r="B16" s="11" t="s">
        <v>142</v>
      </c>
      <c r="C16" s="10" t="s">
        <v>144</v>
      </c>
      <c r="D16" s="11" t="s">
        <v>154</v>
      </c>
    </row>
    <row r="17" spans="1:256">
      <c r="A17" s="10" t="s">
        <v>146</v>
      </c>
      <c r="B17" s="11" t="s">
        <v>147</v>
      </c>
      <c r="C17" s="10" t="s">
        <v>146</v>
      </c>
      <c r="D17" s="11" t="s">
        <v>147</v>
      </c>
    </row>
    <row r="18" spans="1:256" ht="76.5">
      <c r="A18" s="10" t="s">
        <v>148</v>
      </c>
      <c r="B18" s="12" t="s">
        <v>155</v>
      </c>
      <c r="C18" s="10" t="s">
        <v>148</v>
      </c>
      <c r="D18" s="11" t="s">
        <v>228</v>
      </c>
    </row>
    <row r="19" spans="1:256">
      <c r="A19" s="356" t="s">
        <v>229</v>
      </c>
      <c r="B19" s="356"/>
      <c r="C19" s="356" t="s">
        <v>230</v>
      </c>
      <c r="D19" s="356"/>
    </row>
    <row r="20" spans="1:256" s="14" customFormat="1">
      <c r="A20" s="7" t="s">
        <v>134</v>
      </c>
      <c r="B20" s="8" t="s">
        <v>43</v>
      </c>
      <c r="C20" s="7" t="s">
        <v>134</v>
      </c>
      <c r="D20" s="8" t="s">
        <v>43</v>
      </c>
      <c r="IG20"/>
      <c r="IH20"/>
      <c r="II20"/>
      <c r="IJ20"/>
      <c r="IK20"/>
      <c r="IL20"/>
      <c r="IM20"/>
      <c r="IN20"/>
      <c r="IO20"/>
      <c r="IP20"/>
      <c r="IQ20"/>
      <c r="IR20"/>
      <c r="IS20"/>
      <c r="IT20"/>
      <c r="IU20"/>
      <c r="IV20"/>
    </row>
    <row r="21" spans="1:256" ht="51">
      <c r="A21" s="10" t="s">
        <v>135</v>
      </c>
      <c r="B21" s="11" t="s">
        <v>231</v>
      </c>
      <c r="C21" s="10" t="s">
        <v>135</v>
      </c>
      <c r="D21" s="11" t="s">
        <v>232</v>
      </c>
    </row>
    <row r="22" spans="1:256">
      <c r="A22" s="10" t="s">
        <v>138</v>
      </c>
      <c r="B22" s="13" t="s">
        <v>156</v>
      </c>
      <c r="C22" s="10" t="s">
        <v>138</v>
      </c>
      <c r="D22" s="13" t="s">
        <v>142</v>
      </c>
    </row>
    <row r="23" spans="1:256">
      <c r="A23" s="10" t="s">
        <v>141</v>
      </c>
      <c r="B23" s="11" t="s">
        <v>233</v>
      </c>
      <c r="C23" s="10" t="s">
        <v>141</v>
      </c>
      <c r="D23" s="11" t="s">
        <v>142</v>
      </c>
    </row>
    <row r="24" spans="1:256" ht="25.5">
      <c r="A24" s="10" t="s">
        <v>144</v>
      </c>
      <c r="B24" s="11" t="s">
        <v>234</v>
      </c>
      <c r="C24" s="10" t="s">
        <v>144</v>
      </c>
      <c r="D24" s="11" t="s">
        <v>142</v>
      </c>
    </row>
    <row r="25" spans="1:256">
      <c r="A25" s="10" t="s">
        <v>146</v>
      </c>
      <c r="B25" s="11" t="s">
        <v>147</v>
      </c>
      <c r="C25" s="10" t="s">
        <v>146</v>
      </c>
      <c r="D25" s="11" t="s">
        <v>147</v>
      </c>
    </row>
    <row r="26" spans="1:256" ht="51">
      <c r="A26" s="10" t="s">
        <v>148</v>
      </c>
      <c r="B26" s="12" t="s">
        <v>157</v>
      </c>
      <c r="C26" s="10" t="s">
        <v>148</v>
      </c>
      <c r="D26" s="12" t="s">
        <v>235</v>
      </c>
    </row>
    <row r="27" spans="1:256">
      <c r="A27" s="358" t="s">
        <v>158</v>
      </c>
      <c r="B27" s="358"/>
    </row>
    <row r="28" spans="1:256">
      <c r="A28" s="358"/>
      <c r="B28" s="358"/>
    </row>
    <row r="29" spans="1:256">
      <c r="A29" s="359" t="s">
        <v>236</v>
      </c>
      <c r="B29" s="359"/>
    </row>
    <row r="30" spans="1:256">
      <c r="A30" s="359"/>
      <c r="B30" s="359"/>
    </row>
    <row r="31" spans="1:256">
      <c r="A31" s="360" t="s">
        <v>237</v>
      </c>
      <c r="B31" s="360"/>
    </row>
    <row r="32" spans="1:256">
      <c r="A32" s="360"/>
      <c r="B32" s="360"/>
    </row>
    <row r="33" spans="1:2">
      <c r="A33" s="360"/>
      <c r="B33" s="360"/>
    </row>
    <row r="34" spans="1:2" ht="54" customHeight="1">
      <c r="A34" s="360"/>
      <c r="B34" s="360"/>
    </row>
    <row r="35" spans="1:2" ht="12.75" customHeight="1"/>
  </sheetData>
  <mergeCells count="11">
    <mergeCell ref="A29:B30"/>
    <mergeCell ref="A31:B34"/>
    <mergeCell ref="A11:B11"/>
    <mergeCell ref="C11:D11"/>
    <mergeCell ref="A19:B19"/>
    <mergeCell ref="C19:D19"/>
    <mergeCell ref="A1:D1"/>
    <mergeCell ref="A2:B2"/>
    <mergeCell ref="C2:D2"/>
    <mergeCell ref="A10:D10"/>
    <mergeCell ref="A27:B28"/>
  </mergeCells>
  <phoneticPr fontId="10"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W50"/>
  <sheetViews>
    <sheetView topLeftCell="A2" zoomScale="80" zoomScaleNormal="80" workbookViewId="0">
      <selection activeCell="C2" sqref="C2:H2"/>
    </sheetView>
  </sheetViews>
  <sheetFormatPr defaultRowHeight="12.75"/>
  <cols>
    <col min="1" max="1" width="18.140625" style="114" customWidth="1"/>
    <col min="2" max="2" width="16.7109375" style="114" customWidth="1"/>
    <col min="3" max="3" width="15.85546875" style="114" customWidth="1"/>
    <col min="4" max="4" width="62.7109375" style="114" customWidth="1"/>
    <col min="5" max="8" width="14.7109375" style="114" customWidth="1"/>
    <col min="9" max="10" width="12.28515625" style="115" customWidth="1"/>
    <col min="11" max="22" width="9.28515625" style="115" hidden="1" customWidth="1"/>
    <col min="23" max="23" width="15.140625" style="115" customWidth="1"/>
    <col min="24" max="16384" width="9.140625" style="114"/>
  </cols>
  <sheetData>
    <row r="1" spans="1:23">
      <c r="A1" s="213" t="s">
        <v>38</v>
      </c>
      <c r="B1" s="212"/>
      <c r="C1" s="321"/>
      <c r="D1" s="322"/>
      <c r="E1" s="322"/>
      <c r="F1" s="322"/>
      <c r="G1" s="322"/>
      <c r="H1" s="322"/>
      <c r="I1" s="125"/>
      <c r="J1" s="125"/>
    </row>
    <row r="2" spans="1:23">
      <c r="A2" s="300" t="s">
        <v>39</v>
      </c>
      <c r="B2" s="361"/>
      <c r="C2" s="362" t="s">
        <v>550</v>
      </c>
      <c r="D2" s="363"/>
      <c r="E2" s="363"/>
      <c r="F2" s="363"/>
      <c r="G2" s="363"/>
      <c r="H2" s="363"/>
      <c r="I2" s="125"/>
      <c r="J2" s="125"/>
    </row>
    <row r="3" spans="1:23">
      <c r="A3" s="300" t="s">
        <v>1</v>
      </c>
      <c r="B3" s="361"/>
      <c r="C3" s="304" t="s">
        <v>162</v>
      </c>
      <c r="D3" s="303"/>
      <c r="E3" s="303"/>
      <c r="F3" s="303"/>
      <c r="G3" s="303"/>
      <c r="H3" s="303"/>
      <c r="I3" s="125"/>
      <c r="J3" s="125"/>
    </row>
    <row r="4" spans="1:23">
      <c r="A4" s="300" t="s">
        <v>2</v>
      </c>
      <c r="B4" s="361"/>
      <c r="C4" s="304" t="s">
        <v>163</v>
      </c>
      <c r="D4" s="303"/>
      <c r="E4" s="303"/>
      <c r="F4" s="303"/>
      <c r="G4" s="303"/>
      <c r="H4" s="303"/>
      <c r="I4" s="125"/>
      <c r="J4" s="125"/>
    </row>
    <row r="5" spans="1:23" ht="81" customHeight="1">
      <c r="A5" s="300" t="s">
        <v>46</v>
      </c>
      <c r="B5" s="361"/>
      <c r="C5" s="304" t="s">
        <v>531</v>
      </c>
      <c r="D5" s="303"/>
      <c r="E5" s="303"/>
      <c r="F5" s="303"/>
      <c r="G5" s="303"/>
      <c r="H5" s="303"/>
      <c r="I5" s="125"/>
      <c r="J5" s="125"/>
    </row>
    <row r="6" spans="1:23">
      <c r="A6" s="300" t="s">
        <v>47</v>
      </c>
      <c r="B6" s="361"/>
      <c r="C6" s="304" t="s">
        <v>48</v>
      </c>
      <c r="D6" s="303"/>
      <c r="E6" s="303"/>
      <c r="F6" s="303"/>
      <c r="G6" s="303"/>
      <c r="H6" s="303"/>
      <c r="I6" s="125"/>
      <c r="J6" s="125"/>
    </row>
    <row r="7" spans="1:23">
      <c r="A7" s="300" t="s">
        <v>49</v>
      </c>
      <c r="B7" s="361"/>
      <c r="C7" s="304" t="s">
        <v>50</v>
      </c>
      <c r="D7" s="303"/>
      <c r="E7" s="303"/>
      <c r="F7" s="303"/>
      <c r="G7" s="303"/>
      <c r="H7" s="303"/>
      <c r="I7" s="125"/>
      <c r="J7" s="125"/>
    </row>
    <row r="8" spans="1:23" ht="25.5" customHeight="1">
      <c r="A8" s="300" t="s">
        <v>51</v>
      </c>
      <c r="B8" s="361"/>
      <c r="C8" s="304" t="s">
        <v>160</v>
      </c>
      <c r="D8" s="303"/>
      <c r="E8" s="303"/>
      <c r="F8" s="303"/>
      <c r="G8" s="303"/>
      <c r="H8" s="303"/>
      <c r="I8" s="125"/>
      <c r="J8" s="125"/>
    </row>
    <row r="9" spans="1:23" ht="25.5" customHeight="1">
      <c r="A9" s="300" t="s">
        <v>53</v>
      </c>
      <c r="B9" s="361"/>
      <c r="C9" s="304" t="s">
        <v>160</v>
      </c>
      <c r="D9" s="303"/>
      <c r="E9" s="303"/>
      <c r="F9" s="303"/>
      <c r="G9" s="303"/>
      <c r="H9" s="303"/>
      <c r="I9" s="125"/>
      <c r="J9" s="125"/>
    </row>
    <row r="10" spans="1:23">
      <c r="A10" s="364" t="s">
        <v>40</v>
      </c>
      <c r="B10" s="365"/>
      <c r="C10" s="366" t="s">
        <v>533</v>
      </c>
      <c r="D10" s="308"/>
      <c r="E10" s="308"/>
      <c r="F10" s="308"/>
      <c r="G10" s="308"/>
      <c r="H10" s="308"/>
      <c r="I10" s="125"/>
      <c r="J10" s="125"/>
    </row>
    <row r="11" spans="1:23">
      <c r="A11" s="367"/>
      <c r="B11" s="368"/>
      <c r="C11" s="368"/>
      <c r="D11" s="368"/>
      <c r="E11" s="369" t="s">
        <v>54</v>
      </c>
      <c r="F11" s="370"/>
      <c r="G11" s="370"/>
      <c r="H11" s="370"/>
      <c r="I11" s="313" t="s">
        <v>246</v>
      </c>
      <c r="J11" s="314"/>
      <c r="K11" s="315"/>
      <c r="L11" s="316"/>
      <c r="M11" s="316"/>
      <c r="N11" s="316"/>
      <c r="O11" s="316"/>
      <c r="P11" s="316"/>
      <c r="Q11" s="316"/>
      <c r="R11" s="316"/>
      <c r="S11" s="316"/>
      <c r="T11" s="316"/>
      <c r="U11" s="316"/>
      <c r="V11" s="316"/>
    </row>
    <row r="12" spans="1:23">
      <c r="A12" s="349" t="s">
        <v>55</v>
      </c>
      <c r="B12" s="350"/>
      <c r="C12" s="350"/>
      <c r="D12" s="350"/>
      <c r="E12" s="316" t="s">
        <v>215</v>
      </c>
      <c r="F12" s="316"/>
      <c r="G12" s="316" t="s">
        <v>253</v>
      </c>
      <c r="H12" s="316"/>
      <c r="I12" s="159" t="s">
        <v>56</v>
      </c>
      <c r="J12" s="158" t="s">
        <v>253</v>
      </c>
      <c r="K12" s="315" t="s">
        <v>56</v>
      </c>
      <c r="L12" s="316"/>
      <c r="M12" s="316" t="s">
        <v>57</v>
      </c>
      <c r="N12" s="316"/>
      <c r="O12" s="316" t="s">
        <v>58</v>
      </c>
      <c r="P12" s="316"/>
      <c r="Q12" s="316" t="s">
        <v>56</v>
      </c>
      <c r="R12" s="316"/>
      <c r="S12" s="316" t="s">
        <v>57</v>
      </c>
      <c r="T12" s="316"/>
      <c r="U12" s="316" t="s">
        <v>58</v>
      </c>
      <c r="V12" s="316"/>
    </row>
    <row r="13" spans="1:23" ht="25.5">
      <c r="A13" s="155" t="s">
        <v>41</v>
      </c>
      <c r="B13" s="154" t="s">
        <v>42</v>
      </c>
      <c r="C13" s="154" t="s">
        <v>43</v>
      </c>
      <c r="D13" s="154" t="s">
        <v>59</v>
      </c>
      <c r="E13" s="150" t="s">
        <v>60</v>
      </c>
      <c r="F13" s="150" t="s">
        <v>61</v>
      </c>
      <c r="G13" s="150" t="s">
        <v>60</v>
      </c>
      <c r="H13" s="150" t="s">
        <v>61</v>
      </c>
      <c r="I13" s="153">
        <v>0.3</v>
      </c>
      <c r="J13" s="152">
        <v>0.7</v>
      </c>
      <c r="K13" s="151"/>
      <c r="L13" s="150"/>
      <c r="M13" s="150"/>
      <c r="N13" s="150"/>
      <c r="O13" s="150"/>
      <c r="P13" s="150"/>
      <c r="Q13" s="150"/>
      <c r="R13" s="150"/>
      <c r="S13" s="150"/>
      <c r="T13" s="150"/>
      <c r="U13" s="150"/>
      <c r="V13" s="150"/>
    </row>
    <row r="14" spans="1:23" ht="38.25">
      <c r="A14" s="309" t="s">
        <v>44</v>
      </c>
      <c r="B14" s="140" t="s">
        <v>62</v>
      </c>
      <c r="C14" s="140" t="s">
        <v>63</v>
      </c>
      <c r="D14" s="211" t="s">
        <v>530</v>
      </c>
      <c r="E14" s="141">
        <v>1</v>
      </c>
      <c r="F14" s="141">
        <v>1</v>
      </c>
      <c r="G14" s="141">
        <v>1</v>
      </c>
      <c r="H14" s="141">
        <v>1</v>
      </c>
      <c r="I14" s="173">
        <v>0.85</v>
      </c>
      <c r="J14" s="172">
        <v>0.9</v>
      </c>
      <c r="K14" s="127">
        <f t="shared" ref="K14:K38" si="0">I14*E14</f>
        <v>0.85</v>
      </c>
      <c r="L14" s="126">
        <f t="shared" ref="L14:L38" si="1">I14*F14</f>
        <v>0.85</v>
      </c>
      <c r="M14" s="126">
        <f t="shared" ref="M14:M38" si="2">J14*G14</f>
        <v>0.9</v>
      </c>
      <c r="N14" s="126">
        <f t="shared" ref="N14:N38" si="3">J14*H14</f>
        <v>0.9</v>
      </c>
      <c r="O14" s="126" t="e">
        <f>#REF!*#REF!</f>
        <v>#REF!</v>
      </c>
      <c r="P14" s="126" t="e">
        <f>#REF!*#REF!</f>
        <v>#REF!</v>
      </c>
      <c r="Q14" s="126"/>
      <c r="R14" s="126"/>
      <c r="S14" s="126"/>
      <c r="T14" s="126"/>
      <c r="U14" s="126"/>
      <c r="V14" s="126"/>
    </row>
    <row r="15" spans="1:23" ht="43.5" customHeight="1">
      <c r="A15" s="317"/>
      <c r="B15" s="140" t="s">
        <v>164</v>
      </c>
      <c r="C15" s="210" t="s">
        <v>220</v>
      </c>
      <c r="D15" s="211" t="s">
        <v>529</v>
      </c>
      <c r="E15" s="93"/>
      <c r="F15" s="93"/>
      <c r="G15" s="93"/>
      <c r="H15" s="93"/>
      <c r="I15" s="173">
        <v>0.1</v>
      </c>
      <c r="J15" s="172">
        <v>0.05</v>
      </c>
      <c r="K15" s="127">
        <f t="shared" si="0"/>
        <v>0</v>
      </c>
      <c r="L15" s="126">
        <f t="shared" si="1"/>
        <v>0</v>
      </c>
      <c r="M15" s="126">
        <f t="shared" si="2"/>
        <v>0</v>
      </c>
      <c r="N15" s="126">
        <f t="shared" si="3"/>
        <v>0</v>
      </c>
      <c r="O15" s="126" t="e">
        <f>#REF!*#REF!</f>
        <v>#REF!</v>
      </c>
      <c r="P15" s="126" t="e">
        <f>#REF!*#REF!</f>
        <v>#REF!</v>
      </c>
      <c r="Q15" s="126"/>
      <c r="R15" s="126"/>
      <c r="S15" s="126"/>
      <c r="T15" s="126"/>
      <c r="U15" s="126"/>
      <c r="V15" s="126"/>
      <c r="W15" s="147"/>
    </row>
    <row r="16" spans="1:23" ht="25.5">
      <c r="A16" s="310"/>
      <c r="B16" s="140" t="s">
        <v>528</v>
      </c>
      <c r="C16" s="210" t="s">
        <v>527</v>
      </c>
      <c r="D16" s="211" t="s">
        <v>526</v>
      </c>
      <c r="E16" s="93"/>
      <c r="F16" s="93"/>
      <c r="G16" s="93"/>
      <c r="H16" s="93"/>
      <c r="I16" s="173">
        <v>0.05</v>
      </c>
      <c r="J16" s="172">
        <v>0.05</v>
      </c>
      <c r="K16" s="127">
        <f t="shared" si="0"/>
        <v>0</v>
      </c>
      <c r="L16" s="126">
        <f t="shared" si="1"/>
        <v>0</v>
      </c>
      <c r="M16" s="126">
        <f t="shared" si="2"/>
        <v>0</v>
      </c>
      <c r="N16" s="126">
        <f t="shared" si="3"/>
        <v>0</v>
      </c>
      <c r="O16" s="126" t="e">
        <f>#REF!*#REF!</f>
        <v>#REF!</v>
      </c>
      <c r="P16" s="126" t="e">
        <f>#REF!*#REF!</f>
        <v>#REF!</v>
      </c>
      <c r="Q16" s="126">
        <f t="shared" ref="Q16:V16" si="4">SUM(K14:K16)</f>
        <v>0.85</v>
      </c>
      <c r="R16" s="126">
        <f t="shared" si="4"/>
        <v>0.85</v>
      </c>
      <c r="S16" s="126">
        <f t="shared" si="4"/>
        <v>0.9</v>
      </c>
      <c r="T16" s="126">
        <f t="shared" si="4"/>
        <v>0.9</v>
      </c>
      <c r="U16" s="126" t="e">
        <f t="shared" si="4"/>
        <v>#REF!</v>
      </c>
      <c r="V16" s="126" t="e">
        <f t="shared" si="4"/>
        <v>#REF!</v>
      </c>
      <c r="W16" s="147"/>
    </row>
    <row r="17" spans="1:23" ht="25.5">
      <c r="A17" s="309" t="s">
        <v>68</v>
      </c>
      <c r="B17" s="210" t="s">
        <v>355</v>
      </c>
      <c r="C17" s="210" t="s">
        <v>385</v>
      </c>
      <c r="D17" s="140" t="s">
        <v>384</v>
      </c>
      <c r="E17" s="141">
        <v>1</v>
      </c>
      <c r="F17" s="141">
        <v>1</v>
      </c>
      <c r="G17" s="141">
        <v>1</v>
      </c>
      <c r="H17" s="141">
        <v>1</v>
      </c>
      <c r="I17" s="173">
        <v>0.9</v>
      </c>
      <c r="J17" s="172">
        <v>0.9</v>
      </c>
      <c r="K17" s="127">
        <f t="shared" si="0"/>
        <v>0.9</v>
      </c>
      <c r="L17" s="126">
        <f t="shared" si="1"/>
        <v>0.9</v>
      </c>
      <c r="M17" s="126">
        <f t="shared" si="2"/>
        <v>0.9</v>
      </c>
      <c r="N17" s="126">
        <f t="shared" si="3"/>
        <v>0.9</v>
      </c>
      <c r="O17" s="126" t="e">
        <f>#REF!*#REF!</f>
        <v>#REF!</v>
      </c>
      <c r="P17" s="126" t="e">
        <f>#REF!*#REF!</f>
        <v>#REF!</v>
      </c>
      <c r="Q17" s="126"/>
      <c r="R17" s="126"/>
      <c r="S17" s="126"/>
      <c r="T17" s="126"/>
      <c r="U17" s="126"/>
      <c r="V17" s="126"/>
      <c r="W17" s="145"/>
    </row>
    <row r="18" spans="1:23" ht="25.5">
      <c r="A18" s="317"/>
      <c r="B18" s="140" t="s">
        <v>69</v>
      </c>
      <c r="C18" s="140" t="s">
        <v>70</v>
      </c>
      <c r="D18" s="140" t="s">
        <v>71</v>
      </c>
      <c r="E18" s="93"/>
      <c r="F18" s="93"/>
      <c r="G18" s="93"/>
      <c r="H18" s="93"/>
      <c r="I18" s="173">
        <v>0.05</v>
      </c>
      <c r="J18" s="172">
        <v>0.05</v>
      </c>
      <c r="K18" s="127">
        <f t="shared" si="0"/>
        <v>0</v>
      </c>
      <c r="L18" s="126">
        <f t="shared" si="1"/>
        <v>0</v>
      </c>
      <c r="M18" s="126">
        <f t="shared" si="2"/>
        <v>0</v>
      </c>
      <c r="N18" s="126">
        <f t="shared" si="3"/>
        <v>0</v>
      </c>
      <c r="O18" s="126" t="e">
        <f>#REF!*#REF!</f>
        <v>#REF!</v>
      </c>
      <c r="P18" s="126" t="e">
        <f>#REF!*#REF!</f>
        <v>#REF!</v>
      </c>
      <c r="Q18" s="126"/>
      <c r="R18" s="126"/>
      <c r="S18" s="126"/>
      <c r="T18" s="126"/>
      <c r="U18" s="126"/>
      <c r="V18" s="126"/>
      <c r="W18" s="119"/>
    </row>
    <row r="19" spans="1:23" ht="25.5">
      <c r="A19" s="317"/>
      <c r="B19" s="140" t="s">
        <v>72</v>
      </c>
      <c r="C19" s="140" t="s">
        <v>73</v>
      </c>
      <c r="D19" s="140" t="s">
        <v>74</v>
      </c>
      <c r="E19" s="93"/>
      <c r="F19" s="93"/>
      <c r="G19" s="93"/>
      <c r="H19" s="93"/>
      <c r="I19" s="173">
        <v>0.03</v>
      </c>
      <c r="J19" s="172">
        <v>0.03</v>
      </c>
      <c r="K19" s="127">
        <f t="shared" si="0"/>
        <v>0</v>
      </c>
      <c r="L19" s="126">
        <f t="shared" si="1"/>
        <v>0</v>
      </c>
      <c r="M19" s="126">
        <f t="shared" si="2"/>
        <v>0</v>
      </c>
      <c r="N19" s="126">
        <f t="shared" si="3"/>
        <v>0</v>
      </c>
      <c r="O19" s="126" t="e">
        <f>#REF!*#REF!</f>
        <v>#REF!</v>
      </c>
      <c r="P19" s="126" t="e">
        <f>#REF!*#REF!</f>
        <v>#REF!</v>
      </c>
      <c r="Q19" s="126"/>
      <c r="R19" s="126"/>
      <c r="S19" s="126"/>
      <c r="T19" s="126"/>
      <c r="U19" s="126"/>
      <c r="V19" s="126"/>
      <c r="W19" s="119"/>
    </row>
    <row r="20" spans="1:23" ht="51">
      <c r="A20" s="317"/>
      <c r="B20" s="140" t="s">
        <v>75</v>
      </c>
      <c r="C20" s="140" t="s">
        <v>76</v>
      </c>
      <c r="D20" s="140" t="s">
        <v>77</v>
      </c>
      <c r="E20" s="93"/>
      <c r="F20" s="93"/>
      <c r="G20" s="93"/>
      <c r="H20" s="93"/>
      <c r="I20" s="173">
        <v>0.01</v>
      </c>
      <c r="J20" s="172">
        <v>0.01</v>
      </c>
      <c r="K20" s="127">
        <f t="shared" si="0"/>
        <v>0</v>
      </c>
      <c r="L20" s="126">
        <f t="shared" si="1"/>
        <v>0</v>
      </c>
      <c r="M20" s="126">
        <f t="shared" si="2"/>
        <v>0</v>
      </c>
      <c r="N20" s="126">
        <f t="shared" si="3"/>
        <v>0</v>
      </c>
      <c r="O20" s="126" t="e">
        <f>#REF!*#REF!</f>
        <v>#REF!</v>
      </c>
      <c r="P20" s="126" t="e">
        <f>#REF!*#REF!</f>
        <v>#REF!</v>
      </c>
      <c r="Q20" s="126"/>
      <c r="R20" s="126"/>
      <c r="S20" s="126"/>
      <c r="T20" s="126"/>
      <c r="U20" s="126"/>
      <c r="V20" s="126"/>
      <c r="W20" s="119"/>
    </row>
    <row r="21" spans="1:23">
      <c r="A21" s="310"/>
      <c r="B21" s="140" t="s">
        <v>445</v>
      </c>
      <c r="C21" s="140" t="s">
        <v>444</v>
      </c>
      <c r="D21" s="140" t="s">
        <v>443</v>
      </c>
      <c r="E21" s="93"/>
      <c r="F21" s="93"/>
      <c r="G21" s="93"/>
      <c r="H21" s="93"/>
      <c r="I21" s="173">
        <v>0.01</v>
      </c>
      <c r="J21" s="172">
        <v>0.01</v>
      </c>
      <c r="K21" s="127">
        <f t="shared" si="0"/>
        <v>0</v>
      </c>
      <c r="L21" s="126">
        <f t="shared" si="1"/>
        <v>0</v>
      </c>
      <c r="M21" s="126">
        <f t="shared" si="2"/>
        <v>0</v>
      </c>
      <c r="N21" s="126">
        <f t="shared" si="3"/>
        <v>0</v>
      </c>
      <c r="O21" s="126" t="e">
        <f>#REF!*#REF!</f>
        <v>#REF!</v>
      </c>
      <c r="P21" s="126" t="e">
        <f>#REF!*#REF!</f>
        <v>#REF!</v>
      </c>
      <c r="Q21" s="142">
        <f t="shared" ref="Q21:V21" si="5">SUM(K17:K21)</f>
        <v>0.9</v>
      </c>
      <c r="R21" s="142">
        <f t="shared" si="5"/>
        <v>0.9</v>
      </c>
      <c r="S21" s="142">
        <f t="shared" si="5"/>
        <v>0.9</v>
      </c>
      <c r="T21" s="142">
        <f t="shared" si="5"/>
        <v>0.9</v>
      </c>
      <c r="U21" s="142" t="e">
        <f t="shared" si="5"/>
        <v>#REF!</v>
      </c>
      <c r="V21" s="142" t="e">
        <f t="shared" si="5"/>
        <v>#REF!</v>
      </c>
      <c r="W21" s="119"/>
    </row>
    <row r="22" spans="1:23">
      <c r="A22" s="371" t="s">
        <v>337</v>
      </c>
      <c r="B22" s="174" t="s">
        <v>336</v>
      </c>
      <c r="C22" s="174" t="s">
        <v>260</v>
      </c>
      <c r="D22" s="174" t="s">
        <v>335</v>
      </c>
      <c r="E22" s="141">
        <v>1</v>
      </c>
      <c r="F22" s="141">
        <v>1</v>
      </c>
      <c r="G22" s="141">
        <v>1</v>
      </c>
      <c r="H22" s="141">
        <v>1</v>
      </c>
      <c r="I22" s="173">
        <v>0.9</v>
      </c>
      <c r="J22" s="172">
        <v>0.9</v>
      </c>
      <c r="K22" s="127">
        <f t="shared" si="0"/>
        <v>0.9</v>
      </c>
      <c r="L22" s="126">
        <f t="shared" si="1"/>
        <v>0.9</v>
      </c>
      <c r="M22" s="126">
        <f t="shared" si="2"/>
        <v>0.9</v>
      </c>
      <c r="N22" s="126">
        <f t="shared" si="3"/>
        <v>0.9</v>
      </c>
      <c r="O22" s="126" t="e">
        <f>#REF!*#REF!</f>
        <v>#REF!</v>
      </c>
      <c r="P22" s="126" t="e">
        <f>#REF!*#REF!</f>
        <v>#REF!</v>
      </c>
      <c r="Q22" s="142"/>
      <c r="R22" s="142"/>
      <c r="S22" s="142"/>
      <c r="T22" s="142"/>
      <c r="U22" s="142"/>
      <c r="V22" s="142"/>
      <c r="W22" s="119"/>
    </row>
    <row r="23" spans="1:23" ht="25.5">
      <c r="A23" s="372"/>
      <c r="B23" s="174" t="s">
        <v>334</v>
      </c>
      <c r="C23" s="174" t="s">
        <v>257</v>
      </c>
      <c r="D23" s="174" t="s">
        <v>333</v>
      </c>
      <c r="E23" s="193"/>
      <c r="F23" s="193"/>
      <c r="G23" s="193"/>
      <c r="H23" s="193"/>
      <c r="I23" s="173">
        <v>0.1</v>
      </c>
      <c r="J23" s="172">
        <v>0.1</v>
      </c>
      <c r="K23" s="127">
        <f t="shared" si="0"/>
        <v>0</v>
      </c>
      <c r="L23" s="126">
        <f t="shared" si="1"/>
        <v>0</v>
      </c>
      <c r="M23" s="126">
        <f t="shared" si="2"/>
        <v>0</v>
      </c>
      <c r="N23" s="126">
        <f t="shared" si="3"/>
        <v>0</v>
      </c>
      <c r="O23" s="126" t="e">
        <f>#REF!*#REF!</f>
        <v>#REF!</v>
      </c>
      <c r="P23" s="126" t="e">
        <f>#REF!*#REF!</f>
        <v>#REF!</v>
      </c>
      <c r="Q23" s="142">
        <f t="shared" ref="Q23:V23" si="6">SUM(K22:K23)</f>
        <v>0.9</v>
      </c>
      <c r="R23" s="142">
        <f t="shared" si="6"/>
        <v>0.9</v>
      </c>
      <c r="S23" s="142">
        <f t="shared" si="6"/>
        <v>0.9</v>
      </c>
      <c r="T23" s="142">
        <f t="shared" si="6"/>
        <v>0.9</v>
      </c>
      <c r="U23" s="142" t="e">
        <f t="shared" si="6"/>
        <v>#REF!</v>
      </c>
      <c r="V23" s="142" t="e">
        <f t="shared" si="6"/>
        <v>#REF!</v>
      </c>
      <c r="W23" s="119"/>
    </row>
    <row r="24" spans="1:23">
      <c r="A24" s="318" t="s">
        <v>78</v>
      </c>
      <c r="B24" s="140" t="s">
        <v>165</v>
      </c>
      <c r="C24" s="140" t="s">
        <v>166</v>
      </c>
      <c r="D24" s="140" t="s">
        <v>166</v>
      </c>
      <c r="E24" s="93"/>
      <c r="F24" s="93"/>
      <c r="G24" s="93"/>
      <c r="H24" s="93"/>
      <c r="I24" s="173">
        <v>0.1</v>
      </c>
      <c r="J24" s="172">
        <v>0.05</v>
      </c>
      <c r="K24" s="127">
        <f t="shared" si="0"/>
        <v>0</v>
      </c>
      <c r="L24" s="126">
        <f t="shared" si="1"/>
        <v>0</v>
      </c>
      <c r="M24" s="126">
        <f t="shared" si="2"/>
        <v>0</v>
      </c>
      <c r="N24" s="126">
        <f t="shared" si="3"/>
        <v>0</v>
      </c>
      <c r="O24" s="126" t="e">
        <f>#REF!*#REF!</f>
        <v>#REF!</v>
      </c>
      <c r="P24" s="126" t="e">
        <f>#REF!*#REF!</f>
        <v>#REF!</v>
      </c>
      <c r="Q24" s="142"/>
      <c r="R24" s="142"/>
      <c r="S24" s="142"/>
      <c r="T24" s="142"/>
      <c r="U24" s="142"/>
      <c r="V24" s="142"/>
    </row>
    <row r="25" spans="1:23">
      <c r="A25" s="318"/>
      <c r="B25" s="140" t="s">
        <v>79</v>
      </c>
      <c r="C25" s="143">
        <v>0.99</v>
      </c>
      <c r="D25" s="140" t="s">
        <v>382</v>
      </c>
      <c r="E25" s="141">
        <v>1</v>
      </c>
      <c r="F25" s="141">
        <v>1</v>
      </c>
      <c r="G25" s="141">
        <v>1</v>
      </c>
      <c r="H25" s="141">
        <v>1</v>
      </c>
      <c r="I25" s="173">
        <v>0.9</v>
      </c>
      <c r="J25" s="172">
        <v>0.95</v>
      </c>
      <c r="K25" s="127">
        <f t="shared" si="0"/>
        <v>0.9</v>
      </c>
      <c r="L25" s="126">
        <f t="shared" si="1"/>
        <v>0.9</v>
      </c>
      <c r="M25" s="126">
        <f t="shared" si="2"/>
        <v>0.95</v>
      </c>
      <c r="N25" s="126">
        <f t="shared" si="3"/>
        <v>0.95</v>
      </c>
      <c r="O25" s="126" t="e">
        <f>#REF!*#REF!</f>
        <v>#REF!</v>
      </c>
      <c r="P25" s="126" t="e">
        <f>#REF!*#REF!</f>
        <v>#REF!</v>
      </c>
      <c r="Q25" s="142">
        <f t="shared" ref="Q25:V25" si="7">SUM(K24:K25)</f>
        <v>0.9</v>
      </c>
      <c r="R25" s="142">
        <f t="shared" si="7"/>
        <v>0.9</v>
      </c>
      <c r="S25" s="142">
        <f t="shared" si="7"/>
        <v>0.95</v>
      </c>
      <c r="T25" s="142">
        <f t="shared" si="7"/>
        <v>0.95</v>
      </c>
      <c r="U25" s="142" t="e">
        <f t="shared" si="7"/>
        <v>#REF!</v>
      </c>
      <c r="V25" s="142" t="e">
        <f t="shared" si="7"/>
        <v>#REF!</v>
      </c>
    </row>
    <row r="26" spans="1:23">
      <c r="A26" s="309" t="s">
        <v>80</v>
      </c>
      <c r="B26" s="140" t="s">
        <v>380</v>
      </c>
      <c r="C26" s="140" t="s">
        <v>379</v>
      </c>
      <c r="D26" s="140" t="s">
        <v>378</v>
      </c>
      <c r="E26" s="141">
        <v>1</v>
      </c>
      <c r="F26" s="141">
        <v>1</v>
      </c>
      <c r="G26" s="141">
        <v>1</v>
      </c>
      <c r="H26" s="141">
        <v>1</v>
      </c>
      <c r="I26" s="173">
        <v>0.35</v>
      </c>
      <c r="J26" s="172">
        <v>0.35</v>
      </c>
      <c r="K26" s="127">
        <f t="shared" si="0"/>
        <v>0.35</v>
      </c>
      <c r="L26" s="126">
        <f t="shared" si="1"/>
        <v>0.35</v>
      </c>
      <c r="M26" s="126">
        <f t="shared" si="2"/>
        <v>0.35</v>
      </c>
      <c r="N26" s="126">
        <f t="shared" si="3"/>
        <v>0.35</v>
      </c>
      <c r="O26" s="126" t="e">
        <f>#REF!*#REF!</f>
        <v>#REF!</v>
      </c>
      <c r="P26" s="126" t="e">
        <f>#REF!*#REF!</f>
        <v>#REF!</v>
      </c>
      <c r="Q26" s="142"/>
      <c r="R26" s="142"/>
      <c r="S26" s="142"/>
      <c r="T26" s="142"/>
      <c r="U26" s="142"/>
      <c r="V26" s="142"/>
    </row>
    <row r="27" spans="1:23">
      <c r="A27" s="317"/>
      <c r="B27" s="140" t="s">
        <v>85</v>
      </c>
      <c r="C27" s="140" t="s">
        <v>86</v>
      </c>
      <c r="D27" s="140" t="s">
        <v>376</v>
      </c>
      <c r="E27" s="93"/>
      <c r="F27" s="93"/>
      <c r="G27" s="93"/>
      <c r="H27" s="93"/>
      <c r="I27" s="173">
        <v>0.21</v>
      </c>
      <c r="J27" s="172">
        <v>0.21</v>
      </c>
      <c r="K27" s="127">
        <f t="shared" si="0"/>
        <v>0</v>
      </c>
      <c r="L27" s="126">
        <f t="shared" si="1"/>
        <v>0</v>
      </c>
      <c r="M27" s="126">
        <f t="shared" si="2"/>
        <v>0</v>
      </c>
      <c r="N27" s="126">
        <f t="shared" si="3"/>
        <v>0</v>
      </c>
      <c r="O27" s="126" t="e">
        <f>#REF!*#REF!</f>
        <v>#REF!</v>
      </c>
      <c r="P27" s="126" t="e">
        <f>#REF!*#REF!</f>
        <v>#REF!</v>
      </c>
      <c r="Q27" s="142"/>
      <c r="R27" s="142"/>
      <c r="S27" s="142"/>
      <c r="T27" s="142"/>
      <c r="U27" s="142"/>
      <c r="V27" s="142"/>
    </row>
    <row r="28" spans="1:23">
      <c r="A28" s="317"/>
      <c r="B28" s="140" t="s">
        <v>375</v>
      </c>
      <c r="C28" s="140" t="s">
        <v>374</v>
      </c>
      <c r="D28" s="140" t="s">
        <v>373</v>
      </c>
      <c r="E28" s="93"/>
      <c r="F28" s="93"/>
      <c r="G28" s="93"/>
      <c r="H28" s="93"/>
      <c r="I28" s="173">
        <v>0.2</v>
      </c>
      <c r="J28" s="172">
        <v>0.2</v>
      </c>
      <c r="K28" s="127">
        <f t="shared" si="0"/>
        <v>0</v>
      </c>
      <c r="L28" s="126">
        <f t="shared" si="1"/>
        <v>0</v>
      </c>
      <c r="M28" s="126">
        <f t="shared" si="2"/>
        <v>0</v>
      </c>
      <c r="N28" s="126">
        <f t="shared" si="3"/>
        <v>0</v>
      </c>
      <c r="O28" s="126" t="e">
        <f>#REF!*#REF!</f>
        <v>#REF!</v>
      </c>
      <c r="P28" s="126" t="e">
        <f>#REF!*#REF!</f>
        <v>#REF!</v>
      </c>
      <c r="Q28" s="126"/>
      <c r="R28" s="126"/>
      <c r="S28" s="126"/>
      <c r="T28" s="126"/>
      <c r="U28" s="126"/>
      <c r="V28" s="126"/>
    </row>
    <row r="29" spans="1:23">
      <c r="A29" s="317"/>
      <c r="B29" s="140" t="s">
        <v>371</v>
      </c>
      <c r="C29" s="140" t="s">
        <v>370</v>
      </c>
      <c r="D29" s="140" t="s">
        <v>369</v>
      </c>
      <c r="E29" s="93"/>
      <c r="F29" s="93"/>
      <c r="G29" s="93"/>
      <c r="H29" s="93"/>
      <c r="I29" s="173">
        <v>0.1</v>
      </c>
      <c r="J29" s="172">
        <v>0.1</v>
      </c>
      <c r="K29" s="127">
        <f t="shared" si="0"/>
        <v>0</v>
      </c>
      <c r="L29" s="126">
        <f t="shared" si="1"/>
        <v>0</v>
      </c>
      <c r="M29" s="126">
        <f t="shared" si="2"/>
        <v>0</v>
      </c>
      <c r="N29" s="126">
        <f t="shared" si="3"/>
        <v>0</v>
      </c>
      <c r="O29" s="126" t="e">
        <f>#REF!*#REF!</f>
        <v>#REF!</v>
      </c>
      <c r="P29" s="126" t="e">
        <f>#REF!*#REF!</f>
        <v>#REF!</v>
      </c>
      <c r="Q29" s="142"/>
      <c r="R29" s="142"/>
      <c r="S29" s="142"/>
      <c r="T29" s="142"/>
      <c r="U29" s="142"/>
      <c r="V29" s="142"/>
    </row>
    <row r="30" spans="1:23">
      <c r="A30" s="317"/>
      <c r="B30" s="210" t="s">
        <v>368</v>
      </c>
      <c r="C30" s="140" t="s">
        <v>367</v>
      </c>
      <c r="D30" s="140" t="s">
        <v>366</v>
      </c>
      <c r="E30" s="93"/>
      <c r="F30" s="93"/>
      <c r="G30" s="93"/>
      <c r="H30" s="93"/>
      <c r="I30" s="173">
        <v>0.05</v>
      </c>
      <c r="J30" s="172">
        <v>0.05</v>
      </c>
      <c r="K30" s="127">
        <f t="shared" si="0"/>
        <v>0</v>
      </c>
      <c r="L30" s="126">
        <f t="shared" si="1"/>
        <v>0</v>
      </c>
      <c r="M30" s="126">
        <f t="shared" si="2"/>
        <v>0</v>
      </c>
      <c r="N30" s="126">
        <f t="shared" si="3"/>
        <v>0</v>
      </c>
      <c r="O30" s="126" t="e">
        <f>#REF!*#REF!</f>
        <v>#REF!</v>
      </c>
      <c r="P30" s="126" t="e">
        <f>#REF!*#REF!</f>
        <v>#REF!</v>
      </c>
      <c r="Q30" s="126"/>
      <c r="R30" s="126"/>
      <c r="S30" s="126"/>
      <c r="T30" s="126"/>
      <c r="U30" s="126"/>
      <c r="V30" s="126"/>
    </row>
    <row r="31" spans="1:23">
      <c r="A31" s="317"/>
      <c r="B31" s="210" t="s">
        <v>525</v>
      </c>
      <c r="C31" s="140" t="s">
        <v>524</v>
      </c>
      <c r="D31" s="140" t="s">
        <v>523</v>
      </c>
      <c r="E31" s="93"/>
      <c r="F31" s="93"/>
      <c r="G31" s="93"/>
      <c r="H31" s="93"/>
      <c r="I31" s="173">
        <v>0.04</v>
      </c>
      <c r="J31" s="172">
        <v>0.04</v>
      </c>
      <c r="K31" s="127">
        <f t="shared" si="0"/>
        <v>0</v>
      </c>
      <c r="L31" s="126">
        <f t="shared" si="1"/>
        <v>0</v>
      </c>
      <c r="M31" s="126">
        <f t="shared" si="2"/>
        <v>0</v>
      </c>
      <c r="N31" s="126">
        <f t="shared" si="3"/>
        <v>0</v>
      </c>
      <c r="O31" s="126" t="e">
        <f>#REF!*#REF!</f>
        <v>#REF!</v>
      </c>
      <c r="P31" s="126" t="e">
        <f>#REF!*#REF!</f>
        <v>#REF!</v>
      </c>
      <c r="Q31" s="126"/>
      <c r="R31" s="126"/>
      <c r="S31" s="126"/>
      <c r="T31" s="126"/>
      <c r="U31" s="126"/>
      <c r="V31" s="126"/>
    </row>
    <row r="32" spans="1:23" ht="25.5">
      <c r="A32" s="317"/>
      <c r="B32" s="210" t="s">
        <v>522</v>
      </c>
      <c r="C32" s="140" t="s">
        <v>521</v>
      </c>
      <c r="D32" s="140" t="s">
        <v>520</v>
      </c>
      <c r="E32" s="93"/>
      <c r="F32" s="93"/>
      <c r="G32" s="93"/>
      <c r="H32" s="93"/>
      <c r="I32" s="173">
        <v>4.0000000000000001E-3</v>
      </c>
      <c r="J32" s="172">
        <v>4.0000000000000001E-3</v>
      </c>
      <c r="K32" s="127">
        <f t="shared" si="0"/>
        <v>0</v>
      </c>
      <c r="L32" s="126">
        <f t="shared" si="1"/>
        <v>0</v>
      </c>
      <c r="M32" s="126">
        <f t="shared" si="2"/>
        <v>0</v>
      </c>
      <c r="N32" s="126">
        <f t="shared" si="3"/>
        <v>0</v>
      </c>
      <c r="O32" s="126" t="e">
        <f>#REF!*#REF!</f>
        <v>#REF!</v>
      </c>
      <c r="P32" s="126" t="e">
        <f>#REF!*#REF!</f>
        <v>#REF!</v>
      </c>
      <c r="Q32" s="126"/>
      <c r="R32" s="126"/>
      <c r="S32" s="126"/>
      <c r="T32" s="126"/>
      <c r="U32" s="126"/>
      <c r="V32" s="126"/>
    </row>
    <row r="33" spans="1:22" ht="25.5">
      <c r="A33" s="317"/>
      <c r="B33" s="210" t="s">
        <v>519</v>
      </c>
      <c r="C33" s="140" t="s">
        <v>518</v>
      </c>
      <c r="D33" s="140" t="s">
        <v>517</v>
      </c>
      <c r="E33" s="93"/>
      <c r="F33" s="93"/>
      <c r="G33" s="93"/>
      <c r="H33" s="93"/>
      <c r="I33" s="173">
        <v>2.5000000000000001E-2</v>
      </c>
      <c r="J33" s="172">
        <v>2.5000000000000001E-2</v>
      </c>
      <c r="K33" s="127">
        <f t="shared" si="0"/>
        <v>0</v>
      </c>
      <c r="L33" s="126">
        <f t="shared" si="1"/>
        <v>0</v>
      </c>
      <c r="M33" s="126">
        <f t="shared" si="2"/>
        <v>0</v>
      </c>
      <c r="N33" s="126">
        <f t="shared" si="3"/>
        <v>0</v>
      </c>
      <c r="O33" s="126" t="e">
        <f>#REF!*#REF!</f>
        <v>#REF!</v>
      </c>
      <c r="P33" s="126" t="e">
        <f>#REF!*#REF!</f>
        <v>#REF!</v>
      </c>
      <c r="Q33" s="126"/>
      <c r="R33" s="126"/>
      <c r="S33" s="126"/>
      <c r="T33" s="126"/>
      <c r="U33" s="126"/>
      <c r="V33" s="126"/>
    </row>
    <row r="34" spans="1:22" ht="25.5">
      <c r="A34" s="317"/>
      <c r="B34" s="210" t="s">
        <v>516</v>
      </c>
      <c r="C34" s="140" t="s">
        <v>515</v>
      </c>
      <c r="D34" s="140" t="s">
        <v>514</v>
      </c>
      <c r="E34" s="93"/>
      <c r="F34" s="93"/>
      <c r="G34" s="93"/>
      <c r="H34" s="93"/>
      <c r="I34" s="173">
        <v>2E-3</v>
      </c>
      <c r="J34" s="172">
        <v>2E-3</v>
      </c>
      <c r="K34" s="127">
        <f t="shared" si="0"/>
        <v>0</v>
      </c>
      <c r="L34" s="126">
        <f t="shared" si="1"/>
        <v>0</v>
      </c>
      <c r="M34" s="126">
        <f t="shared" si="2"/>
        <v>0</v>
      </c>
      <c r="N34" s="126">
        <f t="shared" si="3"/>
        <v>0</v>
      </c>
      <c r="O34" s="126" t="e">
        <f>#REF!*#REF!</f>
        <v>#REF!</v>
      </c>
      <c r="P34" s="126" t="e">
        <f>#REF!*#REF!</f>
        <v>#REF!</v>
      </c>
      <c r="Q34" s="126"/>
      <c r="R34" s="126"/>
      <c r="S34" s="126"/>
      <c r="T34" s="126"/>
      <c r="U34" s="126"/>
      <c r="V34" s="126"/>
    </row>
    <row r="35" spans="1:22" ht="25.5">
      <c r="A35" s="317"/>
      <c r="B35" s="210" t="s">
        <v>513</v>
      </c>
      <c r="C35" s="140" t="s">
        <v>512</v>
      </c>
      <c r="D35" s="140" t="s">
        <v>511</v>
      </c>
      <c r="E35" s="93"/>
      <c r="F35" s="93"/>
      <c r="G35" s="93"/>
      <c r="H35" s="93"/>
      <c r="I35" s="173">
        <v>2E-3</v>
      </c>
      <c r="J35" s="172">
        <v>2E-3</v>
      </c>
      <c r="K35" s="127">
        <f t="shared" si="0"/>
        <v>0</v>
      </c>
      <c r="L35" s="126">
        <f t="shared" si="1"/>
        <v>0</v>
      </c>
      <c r="M35" s="126">
        <f t="shared" si="2"/>
        <v>0</v>
      </c>
      <c r="N35" s="126">
        <f t="shared" si="3"/>
        <v>0</v>
      </c>
      <c r="O35" s="126" t="e">
        <f>#REF!*#REF!</f>
        <v>#REF!</v>
      </c>
      <c r="P35" s="126" t="e">
        <f>#REF!*#REF!</f>
        <v>#REF!</v>
      </c>
      <c r="Q35" s="126"/>
      <c r="R35" s="126"/>
      <c r="S35" s="126"/>
      <c r="T35" s="126"/>
      <c r="U35" s="126"/>
      <c r="V35" s="126"/>
    </row>
    <row r="36" spans="1:22" ht="25.5">
      <c r="A36" s="317"/>
      <c r="B36" s="210" t="s">
        <v>510</v>
      </c>
      <c r="C36" s="140" t="s">
        <v>509</v>
      </c>
      <c r="D36" s="140" t="s">
        <v>508</v>
      </c>
      <c r="E36" s="93"/>
      <c r="F36" s="93"/>
      <c r="G36" s="93"/>
      <c r="H36" s="93"/>
      <c r="I36" s="173">
        <v>1.4999999999999999E-2</v>
      </c>
      <c r="J36" s="172">
        <v>1.4999999999999999E-2</v>
      </c>
      <c r="K36" s="127">
        <f t="shared" si="0"/>
        <v>0</v>
      </c>
      <c r="L36" s="126">
        <f t="shared" si="1"/>
        <v>0</v>
      </c>
      <c r="M36" s="126">
        <f t="shared" si="2"/>
        <v>0</v>
      </c>
      <c r="N36" s="126">
        <f t="shared" si="3"/>
        <v>0</v>
      </c>
      <c r="O36" s="126" t="e">
        <f>#REF!*#REF!</f>
        <v>#REF!</v>
      </c>
      <c r="P36" s="126" t="e">
        <f>#REF!*#REF!</f>
        <v>#REF!</v>
      </c>
      <c r="Q36" s="126"/>
      <c r="R36" s="126"/>
      <c r="S36" s="126"/>
      <c r="T36" s="126"/>
      <c r="U36" s="126"/>
      <c r="V36" s="126"/>
    </row>
    <row r="37" spans="1:22" ht="25.5">
      <c r="A37" s="310"/>
      <c r="B37" s="210" t="s">
        <v>507</v>
      </c>
      <c r="C37" s="140" t="s">
        <v>506</v>
      </c>
      <c r="D37" s="140" t="s">
        <v>505</v>
      </c>
      <c r="E37" s="93"/>
      <c r="F37" s="93"/>
      <c r="G37" s="93"/>
      <c r="H37" s="93"/>
      <c r="I37" s="173">
        <v>2E-3</v>
      </c>
      <c r="J37" s="172">
        <v>2E-3</v>
      </c>
      <c r="K37" s="127">
        <f t="shared" si="0"/>
        <v>0</v>
      </c>
      <c r="L37" s="126">
        <f t="shared" si="1"/>
        <v>0</v>
      </c>
      <c r="M37" s="126">
        <f t="shared" si="2"/>
        <v>0</v>
      </c>
      <c r="N37" s="126">
        <f t="shared" si="3"/>
        <v>0</v>
      </c>
      <c r="O37" s="126" t="e">
        <f>#REF!*#REF!</f>
        <v>#REF!</v>
      </c>
      <c r="P37" s="126" t="e">
        <f>#REF!*#REF!</f>
        <v>#REF!</v>
      </c>
      <c r="Q37" s="142">
        <f t="shared" ref="Q37:V37" si="8">SUM(K26:K37)</f>
        <v>0.35</v>
      </c>
      <c r="R37" s="142">
        <f t="shared" si="8"/>
        <v>0.35</v>
      </c>
      <c r="S37" s="142">
        <f t="shared" si="8"/>
        <v>0.35</v>
      </c>
      <c r="T37" s="142">
        <f t="shared" si="8"/>
        <v>0.35</v>
      </c>
      <c r="U37" s="142" t="e">
        <f t="shared" si="8"/>
        <v>#REF!</v>
      </c>
      <c r="V37" s="142" t="e">
        <f t="shared" si="8"/>
        <v>#REF!</v>
      </c>
    </row>
    <row r="38" spans="1:22" ht="25.5">
      <c r="A38" s="209" t="s">
        <v>89</v>
      </c>
      <c r="B38" s="208" t="s">
        <v>504</v>
      </c>
      <c r="C38" s="208" t="s">
        <v>503</v>
      </c>
      <c r="D38" s="207" t="s">
        <v>502</v>
      </c>
      <c r="E38" s="206">
        <v>1</v>
      </c>
      <c r="F38" s="206">
        <v>1</v>
      </c>
      <c r="G38" s="206">
        <v>1</v>
      </c>
      <c r="H38" s="206">
        <v>1</v>
      </c>
      <c r="I38" s="191">
        <v>1</v>
      </c>
      <c r="J38" s="190">
        <v>1</v>
      </c>
      <c r="K38" s="127">
        <f t="shared" si="0"/>
        <v>1</v>
      </c>
      <c r="L38" s="126">
        <f t="shared" si="1"/>
        <v>1</v>
      </c>
      <c r="M38" s="126">
        <f t="shared" si="2"/>
        <v>1</v>
      </c>
      <c r="N38" s="126">
        <f t="shared" si="3"/>
        <v>1</v>
      </c>
      <c r="O38" s="126" t="e">
        <f>#REF!*#REF!</f>
        <v>#REF!</v>
      </c>
      <c r="P38" s="126" t="e">
        <f>#REF!*#REF!</f>
        <v>#REF!</v>
      </c>
      <c r="Q38" s="142">
        <f t="shared" ref="Q38:V38" si="9">SUM(K38)</f>
        <v>1</v>
      </c>
      <c r="R38" s="142">
        <f t="shared" si="9"/>
        <v>1</v>
      </c>
      <c r="S38" s="142">
        <f t="shared" si="9"/>
        <v>1</v>
      </c>
      <c r="T38" s="142">
        <f t="shared" si="9"/>
        <v>1</v>
      </c>
      <c r="U38" s="142" t="e">
        <f t="shared" si="9"/>
        <v>#REF!</v>
      </c>
      <c r="V38" s="142" t="e">
        <f t="shared" si="9"/>
        <v>#REF!</v>
      </c>
    </row>
    <row r="39" spans="1:22" ht="25.5">
      <c r="A39" s="205"/>
      <c r="B39" s="205"/>
      <c r="C39" s="204"/>
      <c r="D39" s="203" t="s">
        <v>91</v>
      </c>
      <c r="E39" s="123"/>
      <c r="F39" s="123"/>
      <c r="G39" s="123"/>
      <c r="H39" s="123"/>
    </row>
    <row r="40" spans="1:22" ht="17.25" customHeight="1" thickBot="1"/>
    <row r="41" spans="1:22" ht="14.25" customHeight="1" thickBot="1">
      <c r="A41" s="115"/>
      <c r="B41" s="115"/>
      <c r="C41" s="115"/>
      <c r="D41" s="38" t="s">
        <v>249</v>
      </c>
      <c r="E41" s="311">
        <f>ROUND(SUM(E49:H49),3)</f>
        <v>0</v>
      </c>
      <c r="F41" s="312"/>
      <c r="G41" s="117"/>
      <c r="H41" s="122"/>
    </row>
    <row r="42" spans="1:22" ht="4.5" customHeight="1">
      <c r="A42" s="115"/>
      <c r="B42" s="115"/>
      <c r="C42" s="115"/>
      <c r="D42" s="115"/>
      <c r="E42" s="115"/>
      <c r="F42" s="115"/>
      <c r="G42" s="115"/>
      <c r="H42" s="122"/>
    </row>
    <row r="43" spans="1:22" ht="25.5">
      <c r="A43" s="115"/>
      <c r="B43" s="115"/>
      <c r="C43" s="115"/>
      <c r="D43" s="115" t="s">
        <v>248</v>
      </c>
      <c r="E43" s="115"/>
      <c r="F43" s="115"/>
      <c r="G43" s="117"/>
      <c r="H43" s="122"/>
    </row>
    <row r="44" spans="1:22">
      <c r="A44" s="115"/>
      <c r="B44" s="115"/>
      <c r="C44" s="115"/>
      <c r="D44" s="115"/>
      <c r="E44" s="115"/>
      <c r="F44" s="115"/>
      <c r="G44" s="115"/>
      <c r="H44" s="115"/>
      <c r="K44" s="120"/>
      <c r="L44" s="120"/>
      <c r="M44" s="119"/>
      <c r="N44" s="119"/>
      <c r="O44" s="119"/>
      <c r="P44" s="119"/>
      <c r="Q44" s="119"/>
      <c r="R44" s="119"/>
      <c r="S44" s="119"/>
      <c r="T44" s="119"/>
      <c r="U44" s="119"/>
      <c r="V44" s="119"/>
    </row>
    <row r="45" spans="1:22" s="119" customFormat="1" ht="25.5" hidden="1" customHeight="1">
      <c r="A45" s="121"/>
      <c r="B45" s="121"/>
      <c r="C45" s="121"/>
      <c r="D45" s="121" t="s">
        <v>173</v>
      </c>
      <c r="E45" s="120">
        <v>12</v>
      </c>
      <c r="F45" s="120"/>
      <c r="G45" s="120">
        <v>18</v>
      </c>
      <c r="H45" s="120"/>
      <c r="I45" s="121"/>
      <c r="J45" s="120"/>
      <c r="K45" s="115"/>
      <c r="L45" s="115"/>
      <c r="M45" s="115"/>
      <c r="N45" s="115"/>
      <c r="O45" s="115"/>
      <c r="P45" s="115"/>
      <c r="Q45" s="115"/>
      <c r="R45" s="115"/>
      <c r="S45" s="115"/>
      <c r="T45" s="115"/>
      <c r="U45" s="115"/>
      <c r="V45" s="115"/>
    </row>
    <row r="46" spans="1:22" ht="25.5" hidden="1" customHeight="1">
      <c r="A46" s="115"/>
      <c r="B46" s="115"/>
      <c r="C46" s="117"/>
      <c r="D46" s="117" t="s">
        <v>170</v>
      </c>
      <c r="E46" s="118">
        <f>PRODUCT(Q$14:Q38)</f>
        <v>0.2168775</v>
      </c>
      <c r="F46" s="118">
        <f>PRODUCT(R$14:R38)</f>
        <v>0.2168775</v>
      </c>
      <c r="G46" s="118">
        <f>PRODUCT(S$14:S38)</f>
        <v>0.24239250000000001</v>
      </c>
      <c r="H46" s="118">
        <f>PRODUCT(T$14:T38)</f>
        <v>0.24239250000000001</v>
      </c>
    </row>
    <row r="47" spans="1:22" ht="25.5" hidden="1" customHeight="1">
      <c r="A47" s="115"/>
      <c r="B47" s="115"/>
      <c r="C47" s="115"/>
      <c r="D47" s="117" t="s">
        <v>169</v>
      </c>
      <c r="E47" s="118">
        <f>E46*I$13</f>
        <v>6.5063250000000003E-2</v>
      </c>
      <c r="F47" s="118">
        <f>F46*I$13</f>
        <v>6.5063250000000003E-2</v>
      </c>
      <c r="G47" s="118">
        <f>G46*J$13</f>
        <v>0.16967474999999999</v>
      </c>
      <c r="H47" s="118">
        <f>H46*J$13</f>
        <v>0.16967474999999999</v>
      </c>
    </row>
    <row r="48" spans="1:22" ht="25.5" hidden="1" customHeight="1">
      <c r="A48" s="115"/>
      <c r="B48" s="115"/>
      <c r="C48" s="117"/>
      <c r="D48" s="117" t="s">
        <v>171</v>
      </c>
      <c r="E48" s="118">
        <f>E47*E39</f>
        <v>0</v>
      </c>
      <c r="F48" s="118">
        <f>F47*F39</f>
        <v>0</v>
      </c>
      <c r="G48" s="118">
        <f>G47*G39</f>
        <v>0</v>
      </c>
      <c r="H48" s="118">
        <f>H47*H39</f>
        <v>0</v>
      </c>
    </row>
    <row r="49" spans="1:8" ht="25.5" hidden="1" customHeight="1">
      <c r="A49" s="115"/>
      <c r="B49" s="115"/>
      <c r="C49" s="117"/>
      <c r="D49" s="117" t="s">
        <v>172</v>
      </c>
      <c r="E49" s="118">
        <f>(E48*E45+F48)/E45</f>
        <v>0</v>
      </c>
      <c r="F49" s="115"/>
      <c r="G49" s="118">
        <f>(G48*G45+H48)/G45</f>
        <v>0</v>
      </c>
      <c r="H49" s="115"/>
    </row>
    <row r="50" spans="1:8" ht="25.5" hidden="1" customHeight="1">
      <c r="A50" s="115"/>
      <c r="B50" s="115"/>
      <c r="C50" s="117"/>
      <c r="D50" s="115"/>
      <c r="E50" s="115"/>
      <c r="F50" s="115"/>
      <c r="G50" s="115"/>
      <c r="H50" s="115"/>
    </row>
  </sheetData>
  <sheetProtection selectLockedCells="1" autoFilter="0"/>
  <mergeCells count="39">
    <mergeCell ref="A24:A25"/>
    <mergeCell ref="A26:A37"/>
    <mergeCell ref="E41:F41"/>
    <mergeCell ref="A22:A23"/>
    <mergeCell ref="S12:T12"/>
    <mergeCell ref="U12:V12"/>
    <mergeCell ref="A14:A16"/>
    <mergeCell ref="A17:A21"/>
    <mergeCell ref="I11:J11"/>
    <mergeCell ref="K11:P11"/>
    <mergeCell ref="Q11:V11"/>
    <mergeCell ref="A12:D12"/>
    <mergeCell ref="E12:F12"/>
    <mergeCell ref="G12:H12"/>
    <mergeCell ref="K12:L12"/>
    <mergeCell ref="M12:N12"/>
    <mergeCell ref="O12:P12"/>
    <mergeCell ref="Q12:R12"/>
    <mergeCell ref="A10:B10"/>
    <mergeCell ref="C10:H10"/>
    <mergeCell ref="A11:D11"/>
    <mergeCell ref="E11:H11"/>
    <mergeCell ref="A8:B8"/>
    <mergeCell ref="C8:H8"/>
    <mergeCell ref="A9:B9"/>
    <mergeCell ref="C9:H9"/>
    <mergeCell ref="A7:B7"/>
    <mergeCell ref="C7:H7"/>
    <mergeCell ref="A4:B4"/>
    <mergeCell ref="C4:H4"/>
    <mergeCell ref="A5:B5"/>
    <mergeCell ref="C5:H5"/>
    <mergeCell ref="A6:B6"/>
    <mergeCell ref="C6:H6"/>
    <mergeCell ref="C1:H1"/>
    <mergeCell ref="A2:B2"/>
    <mergeCell ref="C2:H2"/>
    <mergeCell ref="A3:B3"/>
    <mergeCell ref="C3:H3"/>
  </mergeCells>
  <dataValidations count="2">
    <dataValidation type="custom" operator="greaterThanOrEqual" allowBlank="1" showInputMessage="1" showErrorMessage="1" errorTitle="Chybně zadaný koeficient" error="Koeficient je desetinné číslo větší než 0 s tím, že nesmí obsahovat více než 3 desetinná místa." sqref="E18:H24 E28:H37 E15:H16">
      <formula1>IF(ISNUMBER(E15),AND(E15=ROUND(E15,3),E15&gt;0),FALSE)</formula1>
    </dataValidation>
    <dataValidation type="custom" operator="greaterThanOrEqual" allowBlank="1" showInputMessage="1" showErrorMessage="1" errorTitle="Chybně zadaná cena" error="Cena je desetinné číslo větší nebo rovné 0 s tím, že nesmí obsahovat více než 3 desetinná místa." sqref="E39:H39">
      <formula1>IF(ISNUMBER(E39),AND(E39=ROUND(E39,3),E39&gt;=0),FALSE)</formula1>
    </dataValidation>
  </dataValidation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W56"/>
  <sheetViews>
    <sheetView zoomScale="80" zoomScaleNormal="80" workbookViewId="0">
      <pane xSplit="2" ySplit="13" topLeftCell="C14" activePane="bottomRight" state="frozen"/>
      <selection pane="topRight" activeCell="C1" sqref="C1"/>
      <selection pane="bottomLeft" activeCell="A14" sqref="A14"/>
      <selection pane="bottomRight" activeCell="C2" sqref="C2:H2"/>
    </sheetView>
  </sheetViews>
  <sheetFormatPr defaultRowHeight="12.75"/>
  <cols>
    <col min="1" max="1" width="17.85546875" style="30" customWidth="1"/>
    <col min="2" max="3" width="11.5703125" style="30" customWidth="1"/>
    <col min="4" max="4" width="62.7109375" style="30" customWidth="1"/>
    <col min="5" max="8" width="14.7109375" style="30" customWidth="1"/>
    <col min="9" max="10" width="12.28515625" style="115" customWidth="1"/>
    <col min="11" max="22" width="9.28515625" style="115" hidden="1" customWidth="1"/>
    <col min="23" max="23" width="15.140625" style="115" customWidth="1"/>
    <col min="24" max="16384" width="9.140625" style="30"/>
  </cols>
  <sheetData>
    <row r="1" spans="1:23">
      <c r="A1" s="377" t="s">
        <v>38</v>
      </c>
      <c r="B1" s="378"/>
      <c r="C1" s="379"/>
      <c r="D1" s="380"/>
      <c r="E1" s="380"/>
      <c r="F1" s="380"/>
      <c r="G1" s="380"/>
      <c r="H1" s="380"/>
      <c r="I1" s="125"/>
      <c r="J1" s="125"/>
    </row>
    <row r="2" spans="1:23">
      <c r="A2" s="381" t="s">
        <v>39</v>
      </c>
      <c r="B2" s="382"/>
      <c r="C2" s="383" t="s">
        <v>551</v>
      </c>
      <c r="D2" s="384"/>
      <c r="E2" s="384"/>
      <c r="F2" s="384"/>
      <c r="G2" s="384"/>
      <c r="H2" s="384"/>
      <c r="I2" s="125"/>
      <c r="J2" s="125"/>
    </row>
    <row r="3" spans="1:23">
      <c r="A3" s="374" t="s">
        <v>1</v>
      </c>
      <c r="B3" s="375"/>
      <c r="C3" s="338" t="s">
        <v>35</v>
      </c>
      <c r="D3" s="339"/>
      <c r="E3" s="339"/>
      <c r="F3" s="339"/>
      <c r="G3" s="339"/>
      <c r="H3" s="339"/>
      <c r="I3" s="125"/>
      <c r="J3" s="125"/>
    </row>
    <row r="4" spans="1:23" ht="12.75" customHeight="1">
      <c r="A4" s="374" t="s">
        <v>2</v>
      </c>
      <c r="B4" s="375"/>
      <c r="C4" s="338" t="s">
        <v>545</v>
      </c>
      <c r="D4" s="339"/>
      <c r="E4" s="339"/>
      <c r="F4" s="339"/>
      <c r="G4" s="339"/>
      <c r="H4" s="339"/>
      <c r="I4" s="125"/>
      <c r="J4" s="125"/>
    </row>
    <row r="5" spans="1:23" ht="38.25" customHeight="1">
      <c r="A5" s="374" t="s">
        <v>46</v>
      </c>
      <c r="B5" s="375"/>
      <c r="C5" s="338" t="s">
        <v>544</v>
      </c>
      <c r="D5" s="339"/>
      <c r="E5" s="339"/>
      <c r="F5" s="339"/>
      <c r="G5" s="339"/>
      <c r="H5" s="339"/>
      <c r="I5" s="125"/>
      <c r="J5" s="125"/>
    </row>
    <row r="6" spans="1:23" ht="12.75" customHeight="1">
      <c r="A6" s="374" t="s">
        <v>47</v>
      </c>
      <c r="B6" s="375"/>
      <c r="C6" s="338" t="s">
        <v>48</v>
      </c>
      <c r="D6" s="339"/>
      <c r="E6" s="339"/>
      <c r="F6" s="339"/>
      <c r="G6" s="339"/>
      <c r="H6" s="339"/>
      <c r="I6" s="125"/>
      <c r="J6" s="125"/>
    </row>
    <row r="7" spans="1:23" ht="12.75" customHeight="1">
      <c r="A7" s="374" t="s">
        <v>49</v>
      </c>
      <c r="B7" s="375"/>
      <c r="C7" s="338" t="s">
        <v>50</v>
      </c>
      <c r="D7" s="339"/>
      <c r="E7" s="339"/>
      <c r="F7" s="339"/>
      <c r="G7" s="339"/>
      <c r="H7" s="339"/>
      <c r="I7" s="125"/>
      <c r="J7" s="125"/>
    </row>
    <row r="8" spans="1:23" ht="25.5" customHeight="1">
      <c r="A8" s="374" t="s">
        <v>51</v>
      </c>
      <c r="B8" s="375"/>
      <c r="C8" s="338" t="s">
        <v>160</v>
      </c>
      <c r="D8" s="339"/>
      <c r="E8" s="339"/>
      <c r="F8" s="339"/>
      <c r="G8" s="339"/>
      <c r="H8" s="339"/>
      <c r="I8" s="125"/>
      <c r="J8" s="125"/>
    </row>
    <row r="9" spans="1:23" ht="25.5" customHeight="1">
      <c r="A9" s="374" t="s">
        <v>53</v>
      </c>
      <c r="B9" s="375"/>
      <c r="C9" s="338" t="s">
        <v>160</v>
      </c>
      <c r="D9" s="339"/>
      <c r="E9" s="339"/>
      <c r="F9" s="339"/>
      <c r="G9" s="339"/>
      <c r="H9" s="339"/>
      <c r="I9" s="125"/>
      <c r="J9" s="125"/>
    </row>
    <row r="10" spans="1:23" ht="12.75" customHeight="1">
      <c r="A10" s="374" t="s">
        <v>40</v>
      </c>
      <c r="B10" s="375"/>
      <c r="C10" s="366" t="s">
        <v>533</v>
      </c>
      <c r="D10" s="308"/>
      <c r="E10" s="308"/>
      <c r="F10" s="308"/>
      <c r="G10" s="308"/>
      <c r="H10" s="308"/>
      <c r="I10" s="125"/>
      <c r="J10" s="125"/>
    </row>
    <row r="11" spans="1:23" ht="12.75" customHeight="1">
      <c r="A11" s="388"/>
      <c r="B11" s="389"/>
      <c r="C11" s="389"/>
      <c r="D11" s="389"/>
      <c r="E11" s="386" t="s">
        <v>54</v>
      </c>
      <c r="F11" s="387"/>
      <c r="G11" s="387"/>
      <c r="H11" s="387"/>
      <c r="I11" s="313" t="s">
        <v>246</v>
      </c>
      <c r="J11" s="314"/>
      <c r="K11" s="315"/>
      <c r="L11" s="316"/>
      <c r="M11" s="316"/>
      <c r="N11" s="316"/>
      <c r="O11" s="316"/>
      <c r="P11" s="316"/>
      <c r="Q11" s="316"/>
      <c r="R11" s="316"/>
      <c r="S11" s="316"/>
      <c r="T11" s="316"/>
      <c r="U11" s="316"/>
      <c r="V11" s="316"/>
    </row>
    <row r="12" spans="1:23" ht="12.75" customHeight="1">
      <c r="A12" s="376" t="s">
        <v>55</v>
      </c>
      <c r="B12" s="330"/>
      <c r="C12" s="330"/>
      <c r="D12" s="330"/>
      <c r="E12" s="331" t="s">
        <v>215</v>
      </c>
      <c r="F12" s="331"/>
      <c r="G12" s="331" t="s">
        <v>253</v>
      </c>
      <c r="H12" s="331"/>
      <c r="I12" s="159" t="s">
        <v>56</v>
      </c>
      <c r="J12" s="158" t="s">
        <v>253</v>
      </c>
      <c r="K12" s="315" t="s">
        <v>56</v>
      </c>
      <c r="L12" s="316"/>
      <c r="M12" s="316" t="s">
        <v>57</v>
      </c>
      <c r="N12" s="316"/>
      <c r="O12" s="316" t="s">
        <v>58</v>
      </c>
      <c r="P12" s="316"/>
      <c r="Q12" s="316" t="s">
        <v>56</v>
      </c>
      <c r="R12" s="316"/>
      <c r="S12" s="316" t="s">
        <v>57</v>
      </c>
      <c r="T12" s="316"/>
      <c r="U12" s="316" t="s">
        <v>58</v>
      </c>
      <c r="V12" s="316"/>
    </row>
    <row r="13" spans="1:23" ht="28.35" customHeight="1">
      <c r="A13" s="201" t="s">
        <v>41</v>
      </c>
      <c r="B13" s="200" t="s">
        <v>42</v>
      </c>
      <c r="C13" s="200" t="s">
        <v>43</v>
      </c>
      <c r="D13" s="200" t="s">
        <v>59</v>
      </c>
      <c r="E13" s="199" t="s">
        <v>60</v>
      </c>
      <c r="F13" s="199" t="s">
        <v>61</v>
      </c>
      <c r="G13" s="199" t="s">
        <v>60</v>
      </c>
      <c r="H13" s="199" t="s">
        <v>61</v>
      </c>
      <c r="I13" s="235">
        <v>0.3</v>
      </c>
      <c r="J13" s="234">
        <v>0.7</v>
      </c>
      <c r="K13" s="157"/>
      <c r="L13" s="156"/>
      <c r="M13" s="156"/>
      <c r="N13" s="156"/>
      <c r="O13" s="156"/>
      <c r="P13" s="156"/>
      <c r="Q13" s="156"/>
      <c r="R13" s="156"/>
      <c r="S13" s="156"/>
      <c r="T13" s="156"/>
      <c r="U13" s="156"/>
      <c r="V13" s="156"/>
    </row>
    <row r="14" spans="1:23" ht="76.5">
      <c r="A14" s="198" t="s">
        <v>44</v>
      </c>
      <c r="B14" s="197" t="s">
        <v>62</v>
      </c>
      <c r="C14" s="197" t="s">
        <v>63</v>
      </c>
      <c r="D14" s="196" t="s">
        <v>498</v>
      </c>
      <c r="E14" s="195">
        <v>1</v>
      </c>
      <c r="F14" s="195">
        <v>1</v>
      </c>
      <c r="G14" s="195">
        <v>1</v>
      </c>
      <c r="H14" s="195">
        <v>1</v>
      </c>
      <c r="I14" s="228">
        <v>1</v>
      </c>
      <c r="J14" s="227">
        <v>1</v>
      </c>
      <c r="K14" s="127">
        <f t="shared" ref="K14:K42" si="0">I14*E14</f>
        <v>1</v>
      </c>
      <c r="L14" s="126">
        <f t="shared" ref="L14:L42" si="1">I14*F14</f>
        <v>1</v>
      </c>
      <c r="M14" s="126">
        <f t="shared" ref="M14:M42" si="2">J14*G14</f>
        <v>1</v>
      </c>
      <c r="N14" s="126">
        <f t="shared" ref="N14:N42" si="3">J14*H14</f>
        <v>1</v>
      </c>
      <c r="O14" s="126" t="e">
        <f>#REF!*#REF!</f>
        <v>#REF!</v>
      </c>
      <c r="P14" s="126" t="e">
        <f>#REF!*#REF!</f>
        <v>#REF!</v>
      </c>
      <c r="Q14" s="126">
        <f t="shared" ref="Q14:V14" si="4">SUM(K14)</f>
        <v>1</v>
      </c>
      <c r="R14" s="126">
        <f t="shared" si="4"/>
        <v>1</v>
      </c>
      <c r="S14" s="126">
        <f t="shared" si="4"/>
        <v>1</v>
      </c>
      <c r="T14" s="126">
        <f t="shared" si="4"/>
        <v>1</v>
      </c>
      <c r="U14" s="126" t="e">
        <f t="shared" si="4"/>
        <v>#REF!</v>
      </c>
      <c r="V14" s="126" t="e">
        <f t="shared" si="4"/>
        <v>#REF!</v>
      </c>
    </row>
    <row r="15" spans="1:23" ht="25.5">
      <c r="A15" s="371" t="s">
        <v>68</v>
      </c>
      <c r="B15" s="202" t="s">
        <v>355</v>
      </c>
      <c r="C15" s="202" t="s">
        <v>497</v>
      </c>
      <c r="D15" s="181" t="s">
        <v>384</v>
      </c>
      <c r="E15" s="175">
        <v>1</v>
      </c>
      <c r="F15" s="175">
        <v>1</v>
      </c>
      <c r="G15" s="175">
        <v>1</v>
      </c>
      <c r="H15" s="175">
        <v>1</v>
      </c>
      <c r="I15" s="228">
        <v>0.91</v>
      </c>
      <c r="J15" s="227">
        <v>0.91</v>
      </c>
      <c r="K15" s="127">
        <f t="shared" si="0"/>
        <v>0.91</v>
      </c>
      <c r="L15" s="126">
        <f t="shared" si="1"/>
        <v>0.91</v>
      </c>
      <c r="M15" s="126">
        <f t="shared" si="2"/>
        <v>0.91</v>
      </c>
      <c r="N15" s="126">
        <f t="shared" si="3"/>
        <v>0.91</v>
      </c>
      <c r="O15" s="126" t="e">
        <f>#REF!*#REF!</f>
        <v>#REF!</v>
      </c>
      <c r="P15" s="126" t="e">
        <f>#REF!*#REF!</f>
        <v>#REF!</v>
      </c>
      <c r="Q15" s="126">
        <f t="shared" ref="Q15:V15" si="5">SUM(K15:K18)</f>
        <v>0.91</v>
      </c>
      <c r="R15" s="126">
        <f t="shared" si="5"/>
        <v>0.91</v>
      </c>
      <c r="S15" s="126">
        <f t="shared" si="5"/>
        <v>0.91</v>
      </c>
      <c r="T15" s="126">
        <f t="shared" si="5"/>
        <v>0.91</v>
      </c>
      <c r="U15" s="126" t="e">
        <f t="shared" si="5"/>
        <v>#REF!</v>
      </c>
      <c r="V15" s="126" t="e">
        <f t="shared" si="5"/>
        <v>#REF!</v>
      </c>
      <c r="W15" s="147"/>
    </row>
    <row r="16" spans="1:23" ht="25.5">
      <c r="A16" s="373"/>
      <c r="B16" s="202" t="s">
        <v>69</v>
      </c>
      <c r="C16" s="202" t="s">
        <v>70</v>
      </c>
      <c r="D16" s="202" t="s">
        <v>71</v>
      </c>
      <c r="E16" s="93"/>
      <c r="F16" s="93"/>
      <c r="G16" s="93"/>
      <c r="H16" s="93"/>
      <c r="I16" s="228">
        <v>0.04</v>
      </c>
      <c r="J16" s="227">
        <v>0.04</v>
      </c>
      <c r="K16" s="127">
        <f t="shared" si="0"/>
        <v>0</v>
      </c>
      <c r="L16" s="126">
        <f t="shared" si="1"/>
        <v>0</v>
      </c>
      <c r="M16" s="126">
        <f t="shared" si="2"/>
        <v>0</v>
      </c>
      <c r="N16" s="126">
        <f t="shared" si="3"/>
        <v>0</v>
      </c>
      <c r="O16" s="126" t="e">
        <f>#REF!*#REF!</f>
        <v>#REF!</v>
      </c>
      <c r="P16" s="126" t="e">
        <f>#REF!*#REF!</f>
        <v>#REF!</v>
      </c>
      <c r="Q16" s="126"/>
      <c r="R16" s="126"/>
      <c r="S16" s="126"/>
      <c r="T16" s="126"/>
      <c r="U16" s="126"/>
      <c r="V16" s="126"/>
      <c r="W16" s="145"/>
    </row>
    <row r="17" spans="1:23" ht="25.5">
      <c r="A17" s="373"/>
      <c r="B17" s="202" t="s">
        <v>72</v>
      </c>
      <c r="C17" s="202" t="s">
        <v>73</v>
      </c>
      <c r="D17" s="202" t="s">
        <v>74</v>
      </c>
      <c r="E17" s="93"/>
      <c r="F17" s="93"/>
      <c r="G17" s="93"/>
      <c r="H17" s="93"/>
      <c r="I17" s="228">
        <v>0.04</v>
      </c>
      <c r="J17" s="227">
        <v>0.04</v>
      </c>
      <c r="K17" s="127">
        <f t="shared" si="0"/>
        <v>0</v>
      </c>
      <c r="L17" s="126">
        <f t="shared" si="1"/>
        <v>0</v>
      </c>
      <c r="M17" s="126">
        <f t="shared" si="2"/>
        <v>0</v>
      </c>
      <c r="N17" s="126">
        <f t="shared" si="3"/>
        <v>0</v>
      </c>
      <c r="O17" s="126" t="e">
        <f>#REF!*#REF!</f>
        <v>#REF!</v>
      </c>
      <c r="P17" s="126" t="e">
        <f>#REF!*#REF!</f>
        <v>#REF!</v>
      </c>
      <c r="Q17" s="126"/>
      <c r="R17" s="126"/>
      <c r="S17" s="126"/>
      <c r="T17" s="126"/>
      <c r="U17" s="126"/>
      <c r="V17" s="126"/>
      <c r="W17" s="119"/>
    </row>
    <row r="18" spans="1:23" ht="51">
      <c r="A18" s="372"/>
      <c r="B18" s="202" t="s">
        <v>75</v>
      </c>
      <c r="C18" s="202" t="s">
        <v>76</v>
      </c>
      <c r="D18" s="202" t="s">
        <v>77</v>
      </c>
      <c r="E18" s="93"/>
      <c r="F18" s="93"/>
      <c r="G18" s="93"/>
      <c r="H18" s="93"/>
      <c r="I18" s="228">
        <v>0.01</v>
      </c>
      <c r="J18" s="227">
        <v>0.01</v>
      </c>
      <c r="K18" s="127">
        <f t="shared" si="0"/>
        <v>0</v>
      </c>
      <c r="L18" s="126">
        <f t="shared" si="1"/>
        <v>0</v>
      </c>
      <c r="M18" s="126">
        <f t="shared" si="2"/>
        <v>0</v>
      </c>
      <c r="N18" s="126">
        <f t="shared" si="3"/>
        <v>0</v>
      </c>
      <c r="O18" s="126" t="e">
        <f>#REF!*#REF!</f>
        <v>#REF!</v>
      </c>
      <c r="P18" s="126" t="e">
        <f>#REF!*#REF!</f>
        <v>#REF!</v>
      </c>
      <c r="Q18" s="126"/>
      <c r="R18" s="126"/>
      <c r="S18" s="126"/>
      <c r="T18" s="126"/>
      <c r="U18" s="126"/>
      <c r="V18" s="126"/>
      <c r="W18" s="119"/>
    </row>
    <row r="19" spans="1:23">
      <c r="A19" s="393" t="s">
        <v>78</v>
      </c>
      <c r="B19" s="202" t="s">
        <v>79</v>
      </c>
      <c r="C19" s="176">
        <v>0.99</v>
      </c>
      <c r="D19" s="176" t="s">
        <v>382</v>
      </c>
      <c r="E19" s="175">
        <v>1</v>
      </c>
      <c r="F19" s="175">
        <v>1</v>
      </c>
      <c r="G19" s="175">
        <v>1</v>
      </c>
      <c r="H19" s="175">
        <v>1</v>
      </c>
      <c r="I19" s="228">
        <v>0.72</v>
      </c>
      <c r="J19" s="227">
        <v>0.72</v>
      </c>
      <c r="K19" s="127">
        <f t="shared" si="0"/>
        <v>0.72</v>
      </c>
      <c r="L19" s="126">
        <f t="shared" si="1"/>
        <v>0.72</v>
      </c>
      <c r="M19" s="126">
        <f t="shared" si="2"/>
        <v>0.72</v>
      </c>
      <c r="N19" s="126">
        <f t="shared" si="3"/>
        <v>0.72</v>
      </c>
      <c r="O19" s="126" t="e">
        <f>#REF!*#REF!</f>
        <v>#REF!</v>
      </c>
      <c r="P19" s="126" t="e">
        <f>#REF!*#REF!</f>
        <v>#REF!</v>
      </c>
      <c r="Q19" s="142">
        <f t="shared" ref="Q19:V19" si="6">SUM(K19:K23)</f>
        <v>0.72</v>
      </c>
      <c r="R19" s="142">
        <f t="shared" si="6"/>
        <v>0.72</v>
      </c>
      <c r="S19" s="142">
        <f t="shared" si="6"/>
        <v>0.72</v>
      </c>
      <c r="T19" s="142">
        <f t="shared" si="6"/>
        <v>0.72</v>
      </c>
      <c r="U19" s="142" t="e">
        <f t="shared" si="6"/>
        <v>#REF!</v>
      </c>
      <c r="V19" s="142" t="e">
        <f t="shared" si="6"/>
        <v>#REF!</v>
      </c>
      <c r="W19" s="119"/>
    </row>
    <row r="20" spans="1:23">
      <c r="A20" s="393"/>
      <c r="B20" s="202" t="s">
        <v>102</v>
      </c>
      <c r="C20" s="176">
        <v>0.99299999999999999</v>
      </c>
      <c r="D20" s="176" t="s">
        <v>495</v>
      </c>
      <c r="E20" s="93"/>
      <c r="F20" s="93"/>
      <c r="G20" s="93"/>
      <c r="H20" s="93"/>
      <c r="I20" s="228">
        <v>0.04</v>
      </c>
      <c r="J20" s="227">
        <v>0.04</v>
      </c>
      <c r="K20" s="127">
        <f t="shared" si="0"/>
        <v>0</v>
      </c>
      <c r="L20" s="126">
        <f t="shared" si="1"/>
        <v>0</v>
      </c>
      <c r="M20" s="126">
        <f t="shared" si="2"/>
        <v>0</v>
      </c>
      <c r="N20" s="126">
        <f t="shared" si="3"/>
        <v>0</v>
      </c>
      <c r="O20" s="126" t="e">
        <f>#REF!*#REF!</f>
        <v>#REF!</v>
      </c>
      <c r="P20" s="126" t="e">
        <f>#REF!*#REF!</f>
        <v>#REF!</v>
      </c>
      <c r="Q20" s="142"/>
      <c r="R20" s="142"/>
      <c r="S20" s="142"/>
      <c r="T20" s="142"/>
      <c r="U20" s="142"/>
      <c r="V20" s="142"/>
    </row>
    <row r="21" spans="1:23" ht="15" customHeight="1">
      <c r="A21" s="393"/>
      <c r="B21" s="202" t="s">
        <v>103</v>
      </c>
      <c r="C21" s="176">
        <v>0.995</v>
      </c>
      <c r="D21" s="176" t="s">
        <v>494</v>
      </c>
      <c r="E21" s="93"/>
      <c r="F21" s="93"/>
      <c r="G21" s="93"/>
      <c r="H21" s="93"/>
      <c r="I21" s="228">
        <v>0.1</v>
      </c>
      <c r="J21" s="227">
        <v>0.1</v>
      </c>
      <c r="K21" s="127">
        <f t="shared" si="0"/>
        <v>0</v>
      </c>
      <c r="L21" s="126">
        <f t="shared" si="1"/>
        <v>0</v>
      </c>
      <c r="M21" s="126">
        <f t="shared" si="2"/>
        <v>0</v>
      </c>
      <c r="N21" s="126">
        <f t="shared" si="3"/>
        <v>0</v>
      </c>
      <c r="O21" s="126" t="e">
        <f>#REF!*#REF!</f>
        <v>#REF!</v>
      </c>
      <c r="P21" s="126" t="e">
        <f>#REF!*#REF!</f>
        <v>#REF!</v>
      </c>
      <c r="Q21" s="142"/>
      <c r="R21" s="142"/>
      <c r="S21" s="142"/>
      <c r="T21" s="142"/>
      <c r="U21" s="142"/>
      <c r="V21" s="142"/>
    </row>
    <row r="22" spans="1:23" ht="15" customHeight="1">
      <c r="A22" s="393"/>
      <c r="B22" s="187" t="s">
        <v>118</v>
      </c>
      <c r="C22" s="176">
        <v>0.996</v>
      </c>
      <c r="D22" s="176" t="s">
        <v>493</v>
      </c>
      <c r="E22" s="93"/>
      <c r="F22" s="93"/>
      <c r="G22" s="93"/>
      <c r="H22" s="93"/>
      <c r="I22" s="228">
        <v>0.04</v>
      </c>
      <c r="J22" s="227">
        <v>0.04</v>
      </c>
      <c r="K22" s="127">
        <f t="shared" si="0"/>
        <v>0</v>
      </c>
      <c r="L22" s="126">
        <f t="shared" si="1"/>
        <v>0</v>
      </c>
      <c r="M22" s="126">
        <f t="shared" si="2"/>
        <v>0</v>
      </c>
      <c r="N22" s="126">
        <f t="shared" si="3"/>
        <v>0</v>
      </c>
      <c r="O22" s="126" t="e">
        <f>#REF!*#REF!</f>
        <v>#REF!</v>
      </c>
      <c r="P22" s="126" t="e">
        <f>#REF!*#REF!</f>
        <v>#REF!</v>
      </c>
      <c r="Q22" s="142"/>
      <c r="R22" s="142"/>
      <c r="S22" s="142"/>
      <c r="T22" s="142"/>
      <c r="U22" s="142"/>
      <c r="V22" s="142"/>
    </row>
    <row r="23" spans="1:23" ht="15" customHeight="1">
      <c r="A23" s="393"/>
      <c r="B23" s="177" t="s">
        <v>439</v>
      </c>
      <c r="C23" s="176">
        <v>0.999</v>
      </c>
      <c r="D23" s="176" t="s">
        <v>543</v>
      </c>
      <c r="E23" s="93"/>
      <c r="F23" s="93"/>
      <c r="G23" s="93"/>
      <c r="H23" s="93"/>
      <c r="I23" s="228">
        <v>0.1</v>
      </c>
      <c r="J23" s="227">
        <v>0.1</v>
      </c>
      <c r="K23" s="127">
        <f t="shared" si="0"/>
        <v>0</v>
      </c>
      <c r="L23" s="126">
        <f t="shared" si="1"/>
        <v>0</v>
      </c>
      <c r="M23" s="126">
        <f t="shared" si="2"/>
        <v>0</v>
      </c>
      <c r="N23" s="126">
        <f t="shared" si="3"/>
        <v>0</v>
      </c>
      <c r="O23" s="126" t="e">
        <f>#REF!*#REF!</f>
        <v>#REF!</v>
      </c>
      <c r="P23" s="126" t="e">
        <f>#REF!*#REF!</f>
        <v>#REF!</v>
      </c>
      <c r="Q23" s="126"/>
      <c r="R23" s="126"/>
      <c r="S23" s="126"/>
      <c r="T23" s="126"/>
      <c r="U23" s="126"/>
      <c r="V23" s="126"/>
    </row>
    <row r="24" spans="1:23">
      <c r="A24" s="385" t="s">
        <v>80</v>
      </c>
      <c r="B24" s="99" t="s">
        <v>427</v>
      </c>
      <c r="C24" s="99" t="s">
        <v>426</v>
      </c>
      <c r="D24" s="99" t="s">
        <v>542</v>
      </c>
      <c r="E24" s="93"/>
      <c r="F24" s="93"/>
      <c r="G24" s="93"/>
      <c r="H24" s="93"/>
      <c r="I24" s="228">
        <v>0.01</v>
      </c>
      <c r="J24" s="227">
        <v>0.01</v>
      </c>
      <c r="K24" s="127">
        <f t="shared" si="0"/>
        <v>0</v>
      </c>
      <c r="L24" s="126">
        <f t="shared" si="1"/>
        <v>0</v>
      </c>
      <c r="M24" s="126">
        <f t="shared" si="2"/>
        <v>0</v>
      </c>
      <c r="N24" s="126">
        <f t="shared" si="3"/>
        <v>0</v>
      </c>
      <c r="O24" s="126" t="e">
        <f>#REF!*#REF!</f>
        <v>#REF!</v>
      </c>
      <c r="P24" s="126" t="e">
        <f>#REF!*#REF!</f>
        <v>#REF!</v>
      </c>
      <c r="Q24" s="142">
        <f t="shared" ref="Q24:V24" si="7">SUM(K24:K32)</f>
        <v>0.3</v>
      </c>
      <c r="R24" s="142">
        <f t="shared" si="7"/>
        <v>0.3</v>
      </c>
      <c r="S24" s="142">
        <f t="shared" si="7"/>
        <v>0.3</v>
      </c>
      <c r="T24" s="142">
        <f t="shared" si="7"/>
        <v>0.3</v>
      </c>
      <c r="U24" s="142" t="e">
        <f t="shared" si="7"/>
        <v>#REF!</v>
      </c>
      <c r="V24" s="142" t="e">
        <f t="shared" si="7"/>
        <v>#REF!</v>
      </c>
    </row>
    <row r="25" spans="1:23">
      <c r="A25" s="385"/>
      <c r="B25" s="99" t="s">
        <v>104</v>
      </c>
      <c r="C25" s="99" t="s">
        <v>105</v>
      </c>
      <c r="D25" s="99" t="s">
        <v>425</v>
      </c>
      <c r="E25" s="93"/>
      <c r="F25" s="93"/>
      <c r="G25" s="93"/>
      <c r="H25" s="93"/>
      <c r="I25" s="228">
        <v>0.02</v>
      </c>
      <c r="J25" s="227">
        <v>0.02</v>
      </c>
      <c r="K25" s="127">
        <f t="shared" si="0"/>
        <v>0</v>
      </c>
      <c r="L25" s="126">
        <f t="shared" si="1"/>
        <v>0</v>
      </c>
      <c r="M25" s="126">
        <f t="shared" si="2"/>
        <v>0</v>
      </c>
      <c r="N25" s="126">
        <f t="shared" si="3"/>
        <v>0</v>
      </c>
      <c r="O25" s="126" t="e">
        <f>#REF!*#REF!</f>
        <v>#REF!</v>
      </c>
      <c r="P25" s="126" t="e">
        <f>#REF!*#REF!</f>
        <v>#REF!</v>
      </c>
      <c r="Q25" s="126"/>
      <c r="R25" s="126"/>
      <c r="S25" s="126"/>
      <c r="T25" s="126"/>
      <c r="U25" s="126"/>
      <c r="V25" s="126"/>
    </row>
    <row r="26" spans="1:23">
      <c r="A26" s="385"/>
      <c r="B26" s="99" t="s">
        <v>106</v>
      </c>
      <c r="C26" s="99" t="s">
        <v>107</v>
      </c>
      <c r="D26" s="99" t="s">
        <v>424</v>
      </c>
      <c r="E26" s="93"/>
      <c r="F26" s="93"/>
      <c r="G26" s="93"/>
      <c r="H26" s="93"/>
      <c r="I26" s="228">
        <v>0.1</v>
      </c>
      <c r="J26" s="227">
        <v>0.1</v>
      </c>
      <c r="K26" s="127">
        <f t="shared" si="0"/>
        <v>0</v>
      </c>
      <c r="L26" s="126">
        <f t="shared" si="1"/>
        <v>0</v>
      </c>
      <c r="M26" s="126">
        <f t="shared" si="2"/>
        <v>0</v>
      </c>
      <c r="N26" s="126">
        <f t="shared" si="3"/>
        <v>0</v>
      </c>
      <c r="O26" s="126" t="e">
        <f>#REF!*#REF!</f>
        <v>#REF!</v>
      </c>
      <c r="P26" s="126" t="e">
        <f>#REF!*#REF!</f>
        <v>#REF!</v>
      </c>
      <c r="Q26" s="142"/>
      <c r="R26" s="142"/>
      <c r="S26" s="142"/>
      <c r="T26" s="142"/>
      <c r="U26" s="142"/>
      <c r="V26" s="142"/>
    </row>
    <row r="27" spans="1:23">
      <c r="A27" s="385"/>
      <c r="B27" s="99" t="s">
        <v>108</v>
      </c>
      <c r="C27" s="99" t="s">
        <v>109</v>
      </c>
      <c r="D27" s="99" t="s">
        <v>423</v>
      </c>
      <c r="E27" s="175">
        <v>1</v>
      </c>
      <c r="F27" s="175">
        <v>1</v>
      </c>
      <c r="G27" s="175">
        <v>1</v>
      </c>
      <c r="H27" s="175">
        <v>1</v>
      </c>
      <c r="I27" s="228">
        <v>0.3</v>
      </c>
      <c r="J27" s="227">
        <v>0.3</v>
      </c>
      <c r="K27" s="127">
        <f t="shared" si="0"/>
        <v>0.3</v>
      </c>
      <c r="L27" s="126">
        <f t="shared" si="1"/>
        <v>0.3</v>
      </c>
      <c r="M27" s="126">
        <f t="shared" si="2"/>
        <v>0.3</v>
      </c>
      <c r="N27" s="126">
        <f t="shared" si="3"/>
        <v>0.3</v>
      </c>
      <c r="O27" s="126" t="e">
        <f>#REF!*#REF!</f>
        <v>#REF!</v>
      </c>
      <c r="P27" s="126" t="e">
        <f>#REF!*#REF!</f>
        <v>#REF!</v>
      </c>
      <c r="Q27" s="126"/>
      <c r="R27" s="126"/>
      <c r="S27" s="126"/>
      <c r="T27" s="126"/>
      <c r="U27" s="126"/>
      <c r="V27" s="126"/>
    </row>
    <row r="28" spans="1:23">
      <c r="A28" s="385"/>
      <c r="B28" s="99" t="s">
        <v>110</v>
      </c>
      <c r="C28" s="99" t="s">
        <v>111</v>
      </c>
      <c r="D28" s="99" t="s">
        <v>422</v>
      </c>
      <c r="E28" s="93"/>
      <c r="F28" s="93"/>
      <c r="G28" s="93"/>
      <c r="H28" s="93"/>
      <c r="I28" s="228">
        <v>0.25</v>
      </c>
      <c r="J28" s="227">
        <v>0.25</v>
      </c>
      <c r="K28" s="127">
        <f t="shared" si="0"/>
        <v>0</v>
      </c>
      <c r="L28" s="126">
        <f t="shared" si="1"/>
        <v>0</v>
      </c>
      <c r="M28" s="126">
        <f t="shared" si="2"/>
        <v>0</v>
      </c>
      <c r="N28" s="126">
        <f t="shared" si="3"/>
        <v>0</v>
      </c>
      <c r="O28" s="126" t="e">
        <f>#REF!*#REF!</f>
        <v>#REF!</v>
      </c>
      <c r="P28" s="126" t="e">
        <f>#REF!*#REF!</f>
        <v>#REF!</v>
      </c>
      <c r="Q28" s="126"/>
      <c r="R28" s="126"/>
      <c r="S28" s="126"/>
      <c r="T28" s="126"/>
      <c r="U28" s="126"/>
      <c r="V28" s="126"/>
    </row>
    <row r="29" spans="1:23">
      <c r="A29" s="385"/>
      <c r="B29" s="99" t="s">
        <v>112</v>
      </c>
      <c r="C29" s="99" t="s">
        <v>113</v>
      </c>
      <c r="D29" s="99" t="s">
        <v>421</v>
      </c>
      <c r="E29" s="93"/>
      <c r="F29" s="93"/>
      <c r="G29" s="93"/>
      <c r="H29" s="93"/>
      <c r="I29" s="228">
        <v>0.12</v>
      </c>
      <c r="J29" s="227">
        <v>0.12</v>
      </c>
      <c r="K29" s="127">
        <f t="shared" si="0"/>
        <v>0</v>
      </c>
      <c r="L29" s="126">
        <f t="shared" si="1"/>
        <v>0</v>
      </c>
      <c r="M29" s="126">
        <f t="shared" si="2"/>
        <v>0</v>
      </c>
      <c r="N29" s="126">
        <f t="shared" si="3"/>
        <v>0</v>
      </c>
      <c r="O29" s="126" t="e">
        <f>#REF!*#REF!</f>
        <v>#REF!</v>
      </c>
      <c r="P29" s="126" t="e">
        <f>#REF!*#REF!</f>
        <v>#REF!</v>
      </c>
      <c r="Q29" s="126"/>
      <c r="R29" s="126"/>
      <c r="S29" s="126"/>
      <c r="T29" s="126"/>
      <c r="U29" s="126"/>
      <c r="V29" s="126"/>
    </row>
    <row r="30" spans="1:23">
      <c r="A30" s="385"/>
      <c r="B30" s="99" t="s">
        <v>114</v>
      </c>
      <c r="C30" s="99" t="s">
        <v>115</v>
      </c>
      <c r="D30" s="99" t="s">
        <v>420</v>
      </c>
      <c r="E30" s="93"/>
      <c r="F30" s="93"/>
      <c r="G30" s="93"/>
      <c r="H30" s="93"/>
      <c r="I30" s="228">
        <v>0.08</v>
      </c>
      <c r="J30" s="227">
        <v>0.08</v>
      </c>
      <c r="K30" s="127">
        <f t="shared" si="0"/>
        <v>0</v>
      </c>
      <c r="L30" s="126">
        <f t="shared" si="1"/>
        <v>0</v>
      </c>
      <c r="M30" s="126">
        <f t="shared" si="2"/>
        <v>0</v>
      </c>
      <c r="N30" s="126">
        <f t="shared" si="3"/>
        <v>0</v>
      </c>
      <c r="O30" s="126" t="e">
        <f>#REF!*#REF!</f>
        <v>#REF!</v>
      </c>
      <c r="P30" s="126" t="e">
        <f>#REF!*#REF!</f>
        <v>#REF!</v>
      </c>
      <c r="Q30" s="126"/>
      <c r="R30" s="126"/>
      <c r="S30" s="126"/>
      <c r="T30" s="126"/>
      <c r="U30" s="126"/>
      <c r="V30" s="126"/>
    </row>
    <row r="31" spans="1:23">
      <c r="A31" s="385"/>
      <c r="B31" s="30" t="s">
        <v>419</v>
      </c>
      <c r="C31" s="99" t="s">
        <v>418</v>
      </c>
      <c r="D31" s="99" t="s">
        <v>417</v>
      </c>
      <c r="E31" s="93"/>
      <c r="F31" s="93"/>
      <c r="G31" s="93"/>
      <c r="H31" s="93"/>
      <c r="I31" s="228">
        <v>7.4999999999999997E-2</v>
      </c>
      <c r="J31" s="227">
        <v>7.4999999999999997E-2</v>
      </c>
      <c r="K31" s="127">
        <f t="shared" si="0"/>
        <v>0</v>
      </c>
      <c r="L31" s="126">
        <f t="shared" si="1"/>
        <v>0</v>
      </c>
      <c r="M31" s="126">
        <f t="shared" si="2"/>
        <v>0</v>
      </c>
      <c r="N31" s="126">
        <f t="shared" si="3"/>
        <v>0</v>
      </c>
      <c r="O31" s="126" t="e">
        <f>#REF!*#REF!</f>
        <v>#REF!</v>
      </c>
      <c r="P31" s="126" t="e">
        <f>#REF!*#REF!</f>
        <v>#REF!</v>
      </c>
      <c r="Q31" s="126"/>
      <c r="R31" s="126"/>
      <c r="S31" s="126"/>
      <c r="T31" s="126"/>
      <c r="U31" s="126"/>
      <c r="V31" s="126"/>
    </row>
    <row r="32" spans="1:23">
      <c r="A32" s="385"/>
      <c r="B32" s="99" t="s">
        <v>116</v>
      </c>
      <c r="C32" s="99" t="s">
        <v>117</v>
      </c>
      <c r="D32" s="99" t="s">
        <v>416</v>
      </c>
      <c r="E32" s="93"/>
      <c r="F32" s="93"/>
      <c r="G32" s="93"/>
      <c r="H32" s="93"/>
      <c r="I32" s="228">
        <v>4.4999999999999998E-2</v>
      </c>
      <c r="J32" s="227">
        <v>4.4999999999999998E-2</v>
      </c>
      <c r="K32" s="127">
        <f t="shared" si="0"/>
        <v>0</v>
      </c>
      <c r="L32" s="126">
        <f t="shared" si="1"/>
        <v>0</v>
      </c>
      <c r="M32" s="126">
        <f t="shared" si="2"/>
        <v>0</v>
      </c>
      <c r="N32" s="126">
        <f t="shared" si="3"/>
        <v>0</v>
      </c>
      <c r="O32" s="126" t="e">
        <f>#REF!*#REF!</f>
        <v>#REF!</v>
      </c>
      <c r="P32" s="126" t="e">
        <f>#REF!*#REF!</f>
        <v>#REF!</v>
      </c>
      <c r="Q32" s="126"/>
      <c r="R32" s="126"/>
      <c r="S32" s="126"/>
      <c r="T32" s="126"/>
      <c r="U32" s="126"/>
      <c r="V32" s="126"/>
    </row>
    <row r="33" spans="1:23">
      <c r="A33" s="371" t="s">
        <v>337</v>
      </c>
      <c r="B33" s="202" t="s">
        <v>336</v>
      </c>
      <c r="C33" s="202" t="s">
        <v>260</v>
      </c>
      <c r="D33" s="202" t="s">
        <v>335</v>
      </c>
      <c r="E33" s="141">
        <v>1</v>
      </c>
      <c r="F33" s="141">
        <v>1</v>
      </c>
      <c r="G33" s="141">
        <v>1</v>
      </c>
      <c r="H33" s="141">
        <v>1</v>
      </c>
      <c r="I33" s="228">
        <v>0.9</v>
      </c>
      <c r="J33" s="227">
        <v>0.9</v>
      </c>
      <c r="K33" s="127">
        <f t="shared" si="0"/>
        <v>0.9</v>
      </c>
      <c r="L33" s="126">
        <f t="shared" si="1"/>
        <v>0.9</v>
      </c>
      <c r="M33" s="126">
        <f t="shared" si="2"/>
        <v>0.9</v>
      </c>
      <c r="N33" s="126">
        <f t="shared" si="3"/>
        <v>0.9</v>
      </c>
      <c r="O33" s="126" t="e">
        <f>#REF!*#REF!</f>
        <v>#REF!</v>
      </c>
      <c r="P33" s="126" t="e">
        <f>#REF!*#REF!</f>
        <v>#REF!</v>
      </c>
      <c r="Q33" s="142">
        <f t="shared" ref="Q33:V33" si="8">SUM(K33:K34)</f>
        <v>0.9</v>
      </c>
      <c r="R33" s="142">
        <f t="shared" si="8"/>
        <v>0.9</v>
      </c>
      <c r="S33" s="142">
        <f t="shared" si="8"/>
        <v>0.9</v>
      </c>
      <c r="T33" s="142">
        <f t="shared" si="8"/>
        <v>0.9</v>
      </c>
      <c r="U33" s="142" t="e">
        <f t="shared" si="8"/>
        <v>#REF!</v>
      </c>
      <c r="V33" s="142" t="e">
        <f t="shared" si="8"/>
        <v>#REF!</v>
      </c>
    </row>
    <row r="34" spans="1:23" ht="25.5">
      <c r="A34" s="372"/>
      <c r="B34" s="202" t="s">
        <v>334</v>
      </c>
      <c r="C34" s="202" t="s">
        <v>257</v>
      </c>
      <c r="D34" s="202" t="s">
        <v>333</v>
      </c>
      <c r="E34" s="193"/>
      <c r="F34" s="193"/>
      <c r="G34" s="193"/>
      <c r="H34" s="193"/>
      <c r="I34" s="228">
        <v>0.1</v>
      </c>
      <c r="J34" s="227">
        <v>0.1</v>
      </c>
      <c r="K34" s="127">
        <f t="shared" si="0"/>
        <v>0</v>
      </c>
      <c r="L34" s="126">
        <f t="shared" si="1"/>
        <v>0</v>
      </c>
      <c r="M34" s="126">
        <f t="shared" si="2"/>
        <v>0</v>
      </c>
      <c r="N34" s="126">
        <f t="shared" si="3"/>
        <v>0</v>
      </c>
      <c r="O34" s="126" t="e">
        <f>#REF!*#REF!</f>
        <v>#REF!</v>
      </c>
      <c r="P34" s="126" t="e">
        <f>#REF!*#REF!</f>
        <v>#REF!</v>
      </c>
      <c r="Q34" s="142"/>
      <c r="R34" s="142"/>
      <c r="S34" s="142"/>
      <c r="T34" s="142"/>
      <c r="U34" s="142"/>
      <c r="V34" s="142"/>
    </row>
    <row r="35" spans="1:23">
      <c r="A35" s="390" t="s">
        <v>465</v>
      </c>
      <c r="B35" s="99" t="s">
        <v>282</v>
      </c>
      <c r="C35" s="99"/>
      <c r="D35" s="181" t="s">
        <v>464</v>
      </c>
      <c r="E35" s="175">
        <v>1</v>
      </c>
      <c r="F35" s="175">
        <v>1</v>
      </c>
      <c r="G35" s="175">
        <v>1</v>
      </c>
      <c r="H35" s="175">
        <v>1</v>
      </c>
      <c r="I35" s="228">
        <v>0.44500000000000001</v>
      </c>
      <c r="J35" s="227">
        <v>0.44500000000000001</v>
      </c>
      <c r="K35" s="127">
        <f t="shared" si="0"/>
        <v>0.44500000000000001</v>
      </c>
      <c r="L35" s="126">
        <f t="shared" si="1"/>
        <v>0.44500000000000001</v>
      </c>
      <c r="M35" s="126">
        <f t="shared" si="2"/>
        <v>0.44500000000000001</v>
      </c>
      <c r="N35" s="126">
        <f t="shared" si="3"/>
        <v>0.44500000000000001</v>
      </c>
      <c r="O35" s="126" t="e">
        <f>#REF!*#REF!</f>
        <v>#REF!</v>
      </c>
      <c r="P35" s="126" t="e">
        <f>#REF!*#REF!</f>
        <v>#REF!</v>
      </c>
      <c r="Q35" s="142">
        <f t="shared" ref="Q35:V35" si="9">SUM(K35:K42)</f>
        <v>0.44500000000000001</v>
      </c>
      <c r="R35" s="142">
        <f t="shared" si="9"/>
        <v>0.44500000000000001</v>
      </c>
      <c r="S35" s="142">
        <f t="shared" si="9"/>
        <v>0.44500000000000001</v>
      </c>
      <c r="T35" s="142">
        <f t="shared" si="9"/>
        <v>0.44500000000000001</v>
      </c>
      <c r="U35" s="142" t="e">
        <f t="shared" si="9"/>
        <v>#REF!</v>
      </c>
      <c r="V35" s="142" t="e">
        <f t="shared" si="9"/>
        <v>#REF!</v>
      </c>
    </row>
    <row r="36" spans="1:23">
      <c r="A36" s="391"/>
      <c r="B36" s="99" t="s">
        <v>273</v>
      </c>
      <c r="C36" s="99"/>
      <c r="D36" s="181" t="s">
        <v>463</v>
      </c>
      <c r="E36" s="93"/>
      <c r="F36" s="93"/>
      <c r="G36" s="93"/>
      <c r="H36" s="93"/>
      <c r="I36" s="228">
        <v>0.25</v>
      </c>
      <c r="J36" s="227">
        <v>0.25</v>
      </c>
      <c r="K36" s="127">
        <f t="shared" si="0"/>
        <v>0</v>
      </c>
      <c r="L36" s="126">
        <f t="shared" si="1"/>
        <v>0</v>
      </c>
      <c r="M36" s="126">
        <f t="shared" si="2"/>
        <v>0</v>
      </c>
      <c r="N36" s="126">
        <f t="shared" si="3"/>
        <v>0</v>
      </c>
      <c r="O36" s="126" t="e">
        <f>#REF!*#REF!</f>
        <v>#REF!</v>
      </c>
      <c r="P36" s="126" t="e">
        <f>#REF!*#REF!</f>
        <v>#REF!</v>
      </c>
      <c r="Q36" s="142"/>
      <c r="R36" s="142"/>
      <c r="S36" s="142"/>
      <c r="T36" s="142"/>
      <c r="U36" s="142"/>
      <c r="V36" s="142"/>
    </row>
    <row r="37" spans="1:23">
      <c r="A37" s="391"/>
      <c r="B37" s="99" t="s">
        <v>462</v>
      </c>
      <c r="C37" s="99"/>
      <c r="D37" s="181" t="s">
        <v>461</v>
      </c>
      <c r="E37" s="93"/>
      <c r="F37" s="93"/>
      <c r="G37" s="93"/>
      <c r="H37" s="93"/>
      <c r="I37" s="228">
        <v>0.2</v>
      </c>
      <c r="J37" s="227">
        <v>0.2</v>
      </c>
      <c r="K37" s="127">
        <f t="shared" si="0"/>
        <v>0</v>
      </c>
      <c r="L37" s="126">
        <f t="shared" si="1"/>
        <v>0</v>
      </c>
      <c r="M37" s="126">
        <f t="shared" si="2"/>
        <v>0</v>
      </c>
      <c r="N37" s="126">
        <f t="shared" si="3"/>
        <v>0</v>
      </c>
      <c r="O37" s="126" t="e">
        <f>#REF!*#REF!</f>
        <v>#REF!</v>
      </c>
      <c r="P37" s="126" t="e">
        <f>#REF!*#REF!</f>
        <v>#REF!</v>
      </c>
      <c r="Q37" s="142"/>
      <c r="R37" s="142"/>
      <c r="S37" s="142"/>
      <c r="T37" s="142"/>
      <c r="U37" s="142"/>
      <c r="V37" s="142"/>
    </row>
    <row r="38" spans="1:23">
      <c r="A38" s="391"/>
      <c r="B38" s="99" t="s">
        <v>460</v>
      </c>
      <c r="C38" s="99"/>
      <c r="D38" s="181" t="s">
        <v>459</v>
      </c>
      <c r="E38" s="93"/>
      <c r="F38" s="93"/>
      <c r="G38" s="93"/>
      <c r="H38" s="93"/>
      <c r="I38" s="228">
        <v>0.1</v>
      </c>
      <c r="J38" s="227">
        <v>0.1</v>
      </c>
      <c r="K38" s="127">
        <f t="shared" si="0"/>
        <v>0</v>
      </c>
      <c r="L38" s="126">
        <f t="shared" si="1"/>
        <v>0</v>
      </c>
      <c r="M38" s="126">
        <f t="shared" si="2"/>
        <v>0</v>
      </c>
      <c r="N38" s="126">
        <f t="shared" si="3"/>
        <v>0</v>
      </c>
      <c r="O38" s="126" t="e">
        <f>#REF!*#REF!</f>
        <v>#REF!</v>
      </c>
      <c r="P38" s="126" t="e">
        <f>#REF!*#REF!</f>
        <v>#REF!</v>
      </c>
      <c r="Q38" s="142"/>
      <c r="R38" s="142"/>
      <c r="S38" s="142"/>
      <c r="T38" s="142"/>
      <c r="U38" s="142"/>
      <c r="V38" s="142"/>
    </row>
    <row r="39" spans="1:23">
      <c r="A39" s="391"/>
      <c r="B39" s="99" t="s">
        <v>458</v>
      </c>
      <c r="C39" s="99"/>
      <c r="D39" s="181" t="s">
        <v>457</v>
      </c>
      <c r="E39" s="93"/>
      <c r="F39" s="93"/>
      <c r="G39" s="93"/>
      <c r="H39" s="93"/>
      <c r="I39" s="228">
        <v>2E-3</v>
      </c>
      <c r="J39" s="227">
        <v>2E-3</v>
      </c>
      <c r="K39" s="127">
        <f t="shared" si="0"/>
        <v>0</v>
      </c>
      <c r="L39" s="126">
        <f t="shared" si="1"/>
        <v>0</v>
      </c>
      <c r="M39" s="126">
        <f t="shared" si="2"/>
        <v>0</v>
      </c>
      <c r="N39" s="126">
        <f t="shared" si="3"/>
        <v>0</v>
      </c>
      <c r="O39" s="126" t="e">
        <f>#REF!*#REF!</f>
        <v>#REF!</v>
      </c>
      <c r="P39" s="126" t="e">
        <f>#REF!*#REF!</f>
        <v>#REF!</v>
      </c>
      <c r="Q39" s="142"/>
      <c r="R39" s="142"/>
      <c r="S39" s="142"/>
      <c r="T39" s="142"/>
      <c r="U39" s="142"/>
      <c r="V39" s="142"/>
    </row>
    <row r="40" spans="1:23">
      <c r="A40" s="391"/>
      <c r="B40" s="99" t="s">
        <v>456</v>
      </c>
      <c r="C40" s="99"/>
      <c r="D40" s="181" t="s">
        <v>455</v>
      </c>
      <c r="E40" s="93"/>
      <c r="F40" s="93"/>
      <c r="G40" s="93"/>
      <c r="H40" s="93"/>
      <c r="I40" s="228">
        <v>1E-3</v>
      </c>
      <c r="J40" s="227">
        <v>1E-3</v>
      </c>
      <c r="K40" s="127">
        <f t="shared" si="0"/>
        <v>0</v>
      </c>
      <c r="L40" s="126">
        <f t="shared" si="1"/>
        <v>0</v>
      </c>
      <c r="M40" s="126">
        <f t="shared" si="2"/>
        <v>0</v>
      </c>
      <c r="N40" s="126">
        <f t="shared" si="3"/>
        <v>0</v>
      </c>
      <c r="O40" s="126" t="e">
        <f>#REF!*#REF!</f>
        <v>#REF!</v>
      </c>
      <c r="P40" s="126" t="e">
        <f>#REF!*#REF!</f>
        <v>#REF!</v>
      </c>
      <c r="Q40" s="142"/>
      <c r="R40" s="142"/>
      <c r="S40" s="142"/>
      <c r="T40" s="142"/>
      <c r="U40" s="142"/>
      <c r="V40" s="142"/>
    </row>
    <row r="41" spans="1:23">
      <c r="A41" s="391"/>
      <c r="B41" s="99" t="s">
        <v>454</v>
      </c>
      <c r="C41" s="99"/>
      <c r="D41" s="181" t="s">
        <v>453</v>
      </c>
      <c r="E41" s="93"/>
      <c r="F41" s="93"/>
      <c r="G41" s="93"/>
      <c r="H41" s="93"/>
      <c r="I41" s="228">
        <v>1E-3</v>
      </c>
      <c r="J41" s="227">
        <v>1E-3</v>
      </c>
      <c r="K41" s="127">
        <f t="shared" si="0"/>
        <v>0</v>
      </c>
      <c r="L41" s="126">
        <f t="shared" si="1"/>
        <v>0</v>
      </c>
      <c r="M41" s="126">
        <f t="shared" si="2"/>
        <v>0</v>
      </c>
      <c r="N41" s="126">
        <f t="shared" si="3"/>
        <v>0</v>
      </c>
      <c r="O41" s="126" t="e">
        <f>#REF!*#REF!</f>
        <v>#REF!</v>
      </c>
      <c r="P41" s="126" t="e">
        <f>#REF!*#REF!</f>
        <v>#REF!</v>
      </c>
      <c r="Q41" s="142"/>
      <c r="R41" s="142"/>
      <c r="S41" s="142"/>
      <c r="T41" s="142"/>
      <c r="U41" s="142"/>
      <c r="V41" s="142"/>
    </row>
    <row r="42" spans="1:23" s="59" customFormat="1">
      <c r="A42" s="392"/>
      <c r="B42" s="99" t="s">
        <v>452</v>
      </c>
      <c r="C42" s="99"/>
      <c r="D42" s="181" t="s">
        <v>451</v>
      </c>
      <c r="E42" s="93"/>
      <c r="F42" s="93"/>
      <c r="G42" s="93"/>
      <c r="H42" s="93"/>
      <c r="I42" s="241">
        <v>1E-3</v>
      </c>
      <c r="J42" s="240">
        <v>1E-3</v>
      </c>
      <c r="K42" s="239">
        <f t="shared" si="0"/>
        <v>0</v>
      </c>
      <c r="L42" s="142">
        <f t="shared" si="1"/>
        <v>0</v>
      </c>
      <c r="M42" s="142">
        <f t="shared" si="2"/>
        <v>0</v>
      </c>
      <c r="N42" s="142">
        <f t="shared" si="3"/>
        <v>0</v>
      </c>
      <c r="O42" s="142" t="e">
        <f>#REF!*#REF!</f>
        <v>#REF!</v>
      </c>
      <c r="P42" s="142" t="e">
        <f>#REF!*#REF!</f>
        <v>#REF!</v>
      </c>
      <c r="Q42" s="142"/>
      <c r="R42" s="142"/>
      <c r="S42" s="142"/>
      <c r="T42" s="142"/>
      <c r="U42" s="142"/>
      <c r="V42" s="142"/>
      <c r="W42" s="125"/>
    </row>
    <row r="43" spans="1:23" ht="25.5">
      <c r="A43" s="59"/>
      <c r="B43" s="59"/>
      <c r="C43" s="59"/>
      <c r="D43" s="82" t="s">
        <v>91</v>
      </c>
      <c r="E43" s="123"/>
      <c r="F43" s="123"/>
      <c r="G43" s="123"/>
      <c r="H43" s="123"/>
      <c r="I43" s="121"/>
      <c r="J43" s="120"/>
      <c r="K43" s="120"/>
      <c r="L43" s="120"/>
      <c r="M43" s="119"/>
      <c r="N43" s="119"/>
      <c r="O43" s="119"/>
      <c r="P43" s="119"/>
      <c r="Q43" s="119"/>
      <c r="R43" s="119"/>
      <c r="S43" s="119"/>
      <c r="T43" s="119"/>
      <c r="U43" s="119"/>
      <c r="V43" s="119"/>
      <c r="W43" s="119"/>
    </row>
    <row r="44" spans="1:23" ht="13.5" thickBot="1"/>
    <row r="45" spans="1:23" s="115" customFormat="1" ht="14.25" customHeight="1" thickBot="1">
      <c r="D45" s="38" t="s">
        <v>249</v>
      </c>
      <c r="E45" s="352">
        <f>ROUND(SUM(E53:H53),3)</f>
        <v>0</v>
      </c>
      <c r="F45" s="353"/>
      <c r="G45" s="117"/>
    </row>
    <row r="46" spans="1:23" s="115" customFormat="1" ht="4.5" customHeight="1">
      <c r="G46" s="117"/>
    </row>
    <row r="47" spans="1:23" s="115" customFormat="1" ht="25.5">
      <c r="D47" s="115" t="s">
        <v>248</v>
      </c>
      <c r="G47" s="117"/>
      <c r="H47" s="122"/>
    </row>
    <row r="48" spans="1:23" s="115" customFormat="1"/>
    <row r="49" spans="1:23" s="119" customFormat="1" ht="25.5" hidden="1" customHeight="1">
      <c r="A49" s="121"/>
      <c r="B49" s="121"/>
      <c r="C49" s="121"/>
      <c r="D49" s="121" t="s">
        <v>173</v>
      </c>
      <c r="E49" s="120">
        <v>12</v>
      </c>
      <c r="F49" s="120"/>
      <c r="G49" s="120">
        <v>18</v>
      </c>
      <c r="H49" s="120"/>
      <c r="I49" s="121"/>
      <c r="J49" s="120"/>
      <c r="K49" s="120"/>
      <c r="L49" s="120"/>
    </row>
    <row r="50" spans="1:23" s="115" customFormat="1" ht="25.5" hidden="1" customHeight="1">
      <c r="C50" s="117"/>
      <c r="D50" s="117" t="s">
        <v>170</v>
      </c>
      <c r="E50" s="118">
        <f>PRODUCT(Q$14:Q42)</f>
        <v>7.8722279999999992E-2</v>
      </c>
      <c r="F50" s="118">
        <f>PRODUCT(R$14:R42)</f>
        <v>7.8722279999999992E-2</v>
      </c>
      <c r="G50" s="118">
        <f>PRODUCT(S$14:S42)</f>
        <v>7.8722279999999992E-2</v>
      </c>
      <c r="H50" s="118">
        <f>PRODUCT(T$14:T42)</f>
        <v>7.8722279999999992E-2</v>
      </c>
    </row>
    <row r="51" spans="1:23" s="115" customFormat="1" ht="25.5" hidden="1" customHeight="1">
      <c r="D51" s="117" t="s">
        <v>169</v>
      </c>
      <c r="E51" s="118">
        <f>E50*I$13</f>
        <v>2.3616683999999995E-2</v>
      </c>
      <c r="F51" s="118">
        <f>F50*I$13</f>
        <v>2.3616683999999995E-2</v>
      </c>
      <c r="G51" s="118">
        <f>G50*J$13</f>
        <v>5.5105595999999993E-2</v>
      </c>
      <c r="H51" s="118">
        <f>H50*J$13</f>
        <v>5.5105595999999993E-2</v>
      </c>
    </row>
    <row r="52" spans="1:23" s="115" customFormat="1" ht="25.5" hidden="1" customHeight="1">
      <c r="C52" s="117"/>
      <c r="D52" s="117" t="s">
        <v>171</v>
      </c>
      <c r="E52" s="118">
        <f>E51*E43</f>
        <v>0</v>
      </c>
      <c r="F52" s="118">
        <f>F51*F43</f>
        <v>0</v>
      </c>
      <c r="G52" s="118">
        <f>G51*G43</f>
        <v>0</v>
      </c>
      <c r="H52" s="118">
        <f>H51*H43</f>
        <v>0</v>
      </c>
    </row>
    <row r="53" spans="1:23" s="115" customFormat="1" ht="25.5" hidden="1" customHeight="1">
      <c r="C53" s="117"/>
      <c r="D53" s="117" t="s">
        <v>172</v>
      </c>
      <c r="E53" s="118">
        <f>(E52*E49+F52)/E49</f>
        <v>0</v>
      </c>
      <c r="G53" s="118">
        <f>(G52*G49+H52)/G49</f>
        <v>0</v>
      </c>
    </row>
    <row r="54" spans="1:23" s="115" customFormat="1" ht="25.5" customHeight="1">
      <c r="C54" s="117"/>
    </row>
    <row r="55" spans="1:23" s="114" customFormat="1">
      <c r="I55" s="115"/>
      <c r="J55" s="115"/>
      <c r="K55" s="115"/>
      <c r="L55" s="115"/>
      <c r="M55" s="115"/>
      <c r="N55" s="115"/>
      <c r="O55" s="115"/>
      <c r="P55" s="115"/>
      <c r="Q55" s="115"/>
      <c r="R55" s="115"/>
      <c r="S55" s="115"/>
      <c r="T55" s="115"/>
      <c r="U55" s="115"/>
      <c r="V55" s="115"/>
      <c r="W55" s="115"/>
    </row>
    <row r="56" spans="1:23" s="114" customFormat="1">
      <c r="I56" s="115"/>
      <c r="J56" s="115"/>
      <c r="K56" s="115"/>
      <c r="L56" s="115"/>
      <c r="M56" s="115"/>
      <c r="N56" s="115"/>
      <c r="O56" s="115"/>
      <c r="P56" s="115"/>
      <c r="Q56" s="115"/>
      <c r="R56" s="115"/>
      <c r="S56" s="115"/>
      <c r="T56" s="115"/>
      <c r="U56" s="115"/>
      <c r="V56" s="115"/>
      <c r="W56" s="115"/>
    </row>
  </sheetData>
  <sheetProtection selectLockedCells="1"/>
  <mergeCells count="40">
    <mergeCell ref="A35:A42"/>
    <mergeCell ref="E45:F45"/>
    <mergeCell ref="I11:J11"/>
    <mergeCell ref="K11:P11"/>
    <mergeCell ref="A19:A23"/>
    <mergeCell ref="A33:A34"/>
    <mergeCell ref="Q11:V11"/>
    <mergeCell ref="K12:L12"/>
    <mergeCell ref="M12:N12"/>
    <mergeCell ref="O12:P12"/>
    <mergeCell ref="Q12:R12"/>
    <mergeCell ref="S12:T12"/>
    <mergeCell ref="U12:V12"/>
    <mergeCell ref="A24:A32"/>
    <mergeCell ref="A9:B9"/>
    <mergeCell ref="E11:H11"/>
    <mergeCell ref="A10:B10"/>
    <mergeCell ref="A11:D11"/>
    <mergeCell ref="C9:H9"/>
    <mergeCell ref="C10:H10"/>
    <mergeCell ref="A1:B1"/>
    <mergeCell ref="C1:H1"/>
    <mergeCell ref="A7:B7"/>
    <mergeCell ref="C6:H6"/>
    <mergeCell ref="C7:H7"/>
    <mergeCell ref="A2:B2"/>
    <mergeCell ref="A3:B3"/>
    <mergeCell ref="A6:B6"/>
    <mergeCell ref="A4:B4"/>
    <mergeCell ref="C2:H2"/>
    <mergeCell ref="C3:H3"/>
    <mergeCell ref="C4:H4"/>
    <mergeCell ref="A5:B5"/>
    <mergeCell ref="C5:H5"/>
    <mergeCell ref="A15:A18"/>
    <mergeCell ref="A8:B8"/>
    <mergeCell ref="A12:D12"/>
    <mergeCell ref="E12:F12"/>
    <mergeCell ref="G12:H12"/>
    <mergeCell ref="C8:H8"/>
  </mergeCells>
  <dataValidations count="2">
    <dataValidation type="custom" operator="greaterThanOrEqual" allowBlank="1" showInputMessage="1" showErrorMessage="1" errorTitle="Chybně zadaná cena" error="Cena je desetinné číslo větší nebo rovné 0 s tím, že nesmí obsahovat více než 3 desetinná místa." sqref="E43:H43 JA43:JD43 SW43:SZ43 ACS43:ACV43 AMO43:AMR43 AWK43:AWN43 BGG43:BGJ43 BQC43:BQF43 BZY43:CAB43 CJU43:CJX43 CTQ43:CTT43 DDM43:DDP43 DNI43:DNL43 DXE43:DXH43 EHA43:EHD43 EQW43:EQZ43 FAS43:FAV43 FKO43:FKR43 FUK43:FUN43 GEG43:GEJ43 GOC43:GOF43 GXY43:GYB43 HHU43:HHX43 HRQ43:HRT43 IBM43:IBP43 ILI43:ILL43 IVE43:IVH43 JFA43:JFD43 JOW43:JOZ43 JYS43:JYV43 KIO43:KIR43 KSK43:KSN43 LCG43:LCJ43 LMC43:LMF43 LVY43:LWB43 MFU43:MFX43 MPQ43:MPT43 MZM43:MZP43 NJI43:NJL43 NTE43:NTH43 ODA43:ODD43 OMW43:OMZ43 OWS43:OWV43 PGO43:PGR43 PQK43:PQN43 QAG43:QAJ43 QKC43:QKF43 QTY43:QUB43 RDU43:RDX43 RNQ43:RNT43 RXM43:RXP43 SHI43:SHL43 SRE43:SRH43 TBA43:TBD43 TKW43:TKZ43 TUS43:TUV43 UEO43:UER43 UOK43:UON43 UYG43:UYJ43 VIC43:VIF43 VRY43:VSB43 WBU43:WBX43 WLQ43:WLT43 WVM43:WVP43 E65579:H65579 JA65579:JD65579 SW65579:SZ65579 ACS65579:ACV65579 AMO65579:AMR65579 AWK65579:AWN65579 BGG65579:BGJ65579 BQC65579:BQF65579 BZY65579:CAB65579 CJU65579:CJX65579 CTQ65579:CTT65579 DDM65579:DDP65579 DNI65579:DNL65579 DXE65579:DXH65579 EHA65579:EHD65579 EQW65579:EQZ65579 FAS65579:FAV65579 FKO65579:FKR65579 FUK65579:FUN65579 GEG65579:GEJ65579 GOC65579:GOF65579 GXY65579:GYB65579 HHU65579:HHX65579 HRQ65579:HRT65579 IBM65579:IBP65579 ILI65579:ILL65579 IVE65579:IVH65579 JFA65579:JFD65579 JOW65579:JOZ65579 JYS65579:JYV65579 KIO65579:KIR65579 KSK65579:KSN65579 LCG65579:LCJ65579 LMC65579:LMF65579 LVY65579:LWB65579 MFU65579:MFX65579 MPQ65579:MPT65579 MZM65579:MZP65579 NJI65579:NJL65579 NTE65579:NTH65579 ODA65579:ODD65579 OMW65579:OMZ65579 OWS65579:OWV65579 PGO65579:PGR65579 PQK65579:PQN65579 QAG65579:QAJ65579 QKC65579:QKF65579 QTY65579:QUB65579 RDU65579:RDX65579 RNQ65579:RNT65579 RXM65579:RXP65579 SHI65579:SHL65579 SRE65579:SRH65579 TBA65579:TBD65579 TKW65579:TKZ65579 TUS65579:TUV65579 UEO65579:UER65579 UOK65579:UON65579 UYG65579:UYJ65579 VIC65579:VIF65579 VRY65579:VSB65579 WBU65579:WBX65579 WLQ65579:WLT65579 WVM65579:WVP65579 E131115:H131115 JA131115:JD131115 SW131115:SZ131115 ACS131115:ACV131115 AMO131115:AMR131115 AWK131115:AWN131115 BGG131115:BGJ131115 BQC131115:BQF131115 BZY131115:CAB131115 CJU131115:CJX131115 CTQ131115:CTT131115 DDM131115:DDP131115 DNI131115:DNL131115 DXE131115:DXH131115 EHA131115:EHD131115 EQW131115:EQZ131115 FAS131115:FAV131115 FKO131115:FKR131115 FUK131115:FUN131115 GEG131115:GEJ131115 GOC131115:GOF131115 GXY131115:GYB131115 HHU131115:HHX131115 HRQ131115:HRT131115 IBM131115:IBP131115 ILI131115:ILL131115 IVE131115:IVH131115 JFA131115:JFD131115 JOW131115:JOZ131115 JYS131115:JYV131115 KIO131115:KIR131115 KSK131115:KSN131115 LCG131115:LCJ131115 LMC131115:LMF131115 LVY131115:LWB131115 MFU131115:MFX131115 MPQ131115:MPT131115 MZM131115:MZP131115 NJI131115:NJL131115 NTE131115:NTH131115 ODA131115:ODD131115 OMW131115:OMZ131115 OWS131115:OWV131115 PGO131115:PGR131115 PQK131115:PQN131115 QAG131115:QAJ131115 QKC131115:QKF131115 QTY131115:QUB131115 RDU131115:RDX131115 RNQ131115:RNT131115 RXM131115:RXP131115 SHI131115:SHL131115 SRE131115:SRH131115 TBA131115:TBD131115 TKW131115:TKZ131115 TUS131115:TUV131115 UEO131115:UER131115 UOK131115:UON131115 UYG131115:UYJ131115 VIC131115:VIF131115 VRY131115:VSB131115 WBU131115:WBX131115 WLQ131115:WLT131115 WVM131115:WVP131115 E196651:H196651 JA196651:JD196651 SW196651:SZ196651 ACS196651:ACV196651 AMO196651:AMR196651 AWK196651:AWN196651 BGG196651:BGJ196651 BQC196651:BQF196651 BZY196651:CAB196651 CJU196651:CJX196651 CTQ196651:CTT196651 DDM196651:DDP196651 DNI196651:DNL196651 DXE196651:DXH196651 EHA196651:EHD196651 EQW196651:EQZ196651 FAS196651:FAV196651 FKO196651:FKR196651 FUK196651:FUN196651 GEG196651:GEJ196651 GOC196651:GOF196651 GXY196651:GYB196651 HHU196651:HHX196651 HRQ196651:HRT196651 IBM196651:IBP196651 ILI196651:ILL196651 IVE196651:IVH196651 JFA196651:JFD196651 JOW196651:JOZ196651 JYS196651:JYV196651 KIO196651:KIR196651 KSK196651:KSN196651 LCG196651:LCJ196651 LMC196651:LMF196651 LVY196651:LWB196651 MFU196651:MFX196651 MPQ196651:MPT196651 MZM196651:MZP196651 NJI196651:NJL196651 NTE196651:NTH196651 ODA196651:ODD196651 OMW196651:OMZ196651 OWS196651:OWV196651 PGO196651:PGR196651 PQK196651:PQN196651 QAG196651:QAJ196651 QKC196651:QKF196651 QTY196651:QUB196651 RDU196651:RDX196651 RNQ196651:RNT196651 RXM196651:RXP196651 SHI196651:SHL196651 SRE196651:SRH196651 TBA196651:TBD196651 TKW196651:TKZ196651 TUS196651:TUV196651 UEO196651:UER196651 UOK196651:UON196651 UYG196651:UYJ196651 VIC196651:VIF196651 VRY196651:VSB196651 WBU196651:WBX196651 WLQ196651:WLT196651 WVM196651:WVP196651 E262187:H262187 JA262187:JD262187 SW262187:SZ262187 ACS262187:ACV262187 AMO262187:AMR262187 AWK262187:AWN262187 BGG262187:BGJ262187 BQC262187:BQF262187 BZY262187:CAB262187 CJU262187:CJX262187 CTQ262187:CTT262187 DDM262187:DDP262187 DNI262187:DNL262187 DXE262187:DXH262187 EHA262187:EHD262187 EQW262187:EQZ262187 FAS262187:FAV262187 FKO262187:FKR262187 FUK262187:FUN262187 GEG262187:GEJ262187 GOC262187:GOF262187 GXY262187:GYB262187 HHU262187:HHX262187 HRQ262187:HRT262187 IBM262187:IBP262187 ILI262187:ILL262187 IVE262187:IVH262187 JFA262187:JFD262187 JOW262187:JOZ262187 JYS262187:JYV262187 KIO262187:KIR262187 KSK262187:KSN262187 LCG262187:LCJ262187 LMC262187:LMF262187 LVY262187:LWB262187 MFU262187:MFX262187 MPQ262187:MPT262187 MZM262187:MZP262187 NJI262187:NJL262187 NTE262187:NTH262187 ODA262187:ODD262187 OMW262187:OMZ262187 OWS262187:OWV262187 PGO262187:PGR262187 PQK262187:PQN262187 QAG262187:QAJ262187 QKC262187:QKF262187 QTY262187:QUB262187 RDU262187:RDX262187 RNQ262187:RNT262187 RXM262187:RXP262187 SHI262187:SHL262187 SRE262187:SRH262187 TBA262187:TBD262187 TKW262187:TKZ262187 TUS262187:TUV262187 UEO262187:UER262187 UOK262187:UON262187 UYG262187:UYJ262187 VIC262187:VIF262187 VRY262187:VSB262187 WBU262187:WBX262187 WLQ262187:WLT262187 WVM262187:WVP262187 E327723:H327723 JA327723:JD327723 SW327723:SZ327723 ACS327723:ACV327723 AMO327723:AMR327723 AWK327723:AWN327723 BGG327723:BGJ327723 BQC327723:BQF327723 BZY327723:CAB327723 CJU327723:CJX327723 CTQ327723:CTT327723 DDM327723:DDP327723 DNI327723:DNL327723 DXE327723:DXH327723 EHA327723:EHD327723 EQW327723:EQZ327723 FAS327723:FAV327723 FKO327723:FKR327723 FUK327723:FUN327723 GEG327723:GEJ327723 GOC327723:GOF327723 GXY327723:GYB327723 HHU327723:HHX327723 HRQ327723:HRT327723 IBM327723:IBP327723 ILI327723:ILL327723 IVE327723:IVH327723 JFA327723:JFD327723 JOW327723:JOZ327723 JYS327723:JYV327723 KIO327723:KIR327723 KSK327723:KSN327723 LCG327723:LCJ327723 LMC327723:LMF327723 LVY327723:LWB327723 MFU327723:MFX327723 MPQ327723:MPT327723 MZM327723:MZP327723 NJI327723:NJL327723 NTE327723:NTH327723 ODA327723:ODD327723 OMW327723:OMZ327723 OWS327723:OWV327723 PGO327723:PGR327723 PQK327723:PQN327723 QAG327723:QAJ327723 QKC327723:QKF327723 QTY327723:QUB327723 RDU327723:RDX327723 RNQ327723:RNT327723 RXM327723:RXP327723 SHI327723:SHL327723 SRE327723:SRH327723 TBA327723:TBD327723 TKW327723:TKZ327723 TUS327723:TUV327723 UEO327723:UER327723 UOK327723:UON327723 UYG327723:UYJ327723 VIC327723:VIF327723 VRY327723:VSB327723 WBU327723:WBX327723 WLQ327723:WLT327723 WVM327723:WVP327723 E393259:H393259 JA393259:JD393259 SW393259:SZ393259 ACS393259:ACV393259 AMO393259:AMR393259 AWK393259:AWN393259 BGG393259:BGJ393259 BQC393259:BQF393259 BZY393259:CAB393259 CJU393259:CJX393259 CTQ393259:CTT393259 DDM393259:DDP393259 DNI393259:DNL393259 DXE393259:DXH393259 EHA393259:EHD393259 EQW393259:EQZ393259 FAS393259:FAV393259 FKO393259:FKR393259 FUK393259:FUN393259 GEG393259:GEJ393259 GOC393259:GOF393259 GXY393259:GYB393259 HHU393259:HHX393259 HRQ393259:HRT393259 IBM393259:IBP393259 ILI393259:ILL393259 IVE393259:IVH393259 JFA393259:JFD393259 JOW393259:JOZ393259 JYS393259:JYV393259 KIO393259:KIR393259 KSK393259:KSN393259 LCG393259:LCJ393259 LMC393259:LMF393259 LVY393259:LWB393259 MFU393259:MFX393259 MPQ393259:MPT393259 MZM393259:MZP393259 NJI393259:NJL393259 NTE393259:NTH393259 ODA393259:ODD393259 OMW393259:OMZ393259 OWS393259:OWV393259 PGO393259:PGR393259 PQK393259:PQN393259 QAG393259:QAJ393259 QKC393259:QKF393259 QTY393259:QUB393259 RDU393259:RDX393259 RNQ393259:RNT393259 RXM393259:RXP393259 SHI393259:SHL393259 SRE393259:SRH393259 TBA393259:TBD393259 TKW393259:TKZ393259 TUS393259:TUV393259 UEO393259:UER393259 UOK393259:UON393259 UYG393259:UYJ393259 VIC393259:VIF393259 VRY393259:VSB393259 WBU393259:WBX393259 WLQ393259:WLT393259 WVM393259:WVP393259 E458795:H458795 JA458795:JD458795 SW458795:SZ458795 ACS458795:ACV458795 AMO458795:AMR458795 AWK458795:AWN458795 BGG458795:BGJ458795 BQC458795:BQF458795 BZY458795:CAB458795 CJU458795:CJX458795 CTQ458795:CTT458795 DDM458795:DDP458795 DNI458795:DNL458795 DXE458795:DXH458795 EHA458795:EHD458795 EQW458795:EQZ458795 FAS458795:FAV458795 FKO458795:FKR458795 FUK458795:FUN458795 GEG458795:GEJ458795 GOC458795:GOF458795 GXY458795:GYB458795 HHU458795:HHX458795 HRQ458795:HRT458795 IBM458795:IBP458795 ILI458795:ILL458795 IVE458795:IVH458795 JFA458795:JFD458795 JOW458795:JOZ458795 JYS458795:JYV458795 KIO458795:KIR458795 KSK458795:KSN458795 LCG458795:LCJ458795 LMC458795:LMF458795 LVY458795:LWB458795 MFU458795:MFX458795 MPQ458795:MPT458795 MZM458795:MZP458795 NJI458795:NJL458795 NTE458795:NTH458795 ODA458795:ODD458795 OMW458795:OMZ458795 OWS458795:OWV458795 PGO458795:PGR458795 PQK458795:PQN458795 QAG458795:QAJ458795 QKC458795:QKF458795 QTY458795:QUB458795 RDU458795:RDX458795 RNQ458795:RNT458795 RXM458795:RXP458795 SHI458795:SHL458795 SRE458795:SRH458795 TBA458795:TBD458795 TKW458795:TKZ458795 TUS458795:TUV458795 UEO458795:UER458795 UOK458795:UON458795 UYG458795:UYJ458795 VIC458795:VIF458795 VRY458795:VSB458795 WBU458795:WBX458795 WLQ458795:WLT458795 WVM458795:WVP458795 E524331:H524331 JA524331:JD524331 SW524331:SZ524331 ACS524331:ACV524331 AMO524331:AMR524331 AWK524331:AWN524331 BGG524331:BGJ524331 BQC524331:BQF524331 BZY524331:CAB524331 CJU524331:CJX524331 CTQ524331:CTT524331 DDM524331:DDP524331 DNI524331:DNL524331 DXE524331:DXH524331 EHA524331:EHD524331 EQW524331:EQZ524331 FAS524331:FAV524331 FKO524331:FKR524331 FUK524331:FUN524331 GEG524331:GEJ524331 GOC524331:GOF524331 GXY524331:GYB524331 HHU524331:HHX524331 HRQ524331:HRT524331 IBM524331:IBP524331 ILI524331:ILL524331 IVE524331:IVH524331 JFA524331:JFD524331 JOW524331:JOZ524331 JYS524331:JYV524331 KIO524331:KIR524331 KSK524331:KSN524331 LCG524331:LCJ524331 LMC524331:LMF524331 LVY524331:LWB524331 MFU524331:MFX524331 MPQ524331:MPT524331 MZM524331:MZP524331 NJI524331:NJL524331 NTE524331:NTH524331 ODA524331:ODD524331 OMW524331:OMZ524331 OWS524331:OWV524331 PGO524331:PGR524331 PQK524331:PQN524331 QAG524331:QAJ524331 QKC524331:QKF524331 QTY524331:QUB524331 RDU524331:RDX524331 RNQ524331:RNT524331 RXM524331:RXP524331 SHI524331:SHL524331 SRE524331:SRH524331 TBA524331:TBD524331 TKW524331:TKZ524331 TUS524331:TUV524331 UEO524331:UER524331 UOK524331:UON524331 UYG524331:UYJ524331 VIC524331:VIF524331 VRY524331:VSB524331 WBU524331:WBX524331 WLQ524331:WLT524331 WVM524331:WVP524331 E589867:H589867 JA589867:JD589867 SW589867:SZ589867 ACS589867:ACV589867 AMO589867:AMR589867 AWK589867:AWN589867 BGG589867:BGJ589867 BQC589867:BQF589867 BZY589867:CAB589867 CJU589867:CJX589867 CTQ589867:CTT589867 DDM589867:DDP589867 DNI589867:DNL589867 DXE589867:DXH589867 EHA589867:EHD589867 EQW589867:EQZ589867 FAS589867:FAV589867 FKO589867:FKR589867 FUK589867:FUN589867 GEG589867:GEJ589867 GOC589867:GOF589867 GXY589867:GYB589867 HHU589867:HHX589867 HRQ589867:HRT589867 IBM589867:IBP589867 ILI589867:ILL589867 IVE589867:IVH589867 JFA589867:JFD589867 JOW589867:JOZ589867 JYS589867:JYV589867 KIO589867:KIR589867 KSK589867:KSN589867 LCG589867:LCJ589867 LMC589867:LMF589867 LVY589867:LWB589867 MFU589867:MFX589867 MPQ589867:MPT589867 MZM589867:MZP589867 NJI589867:NJL589867 NTE589867:NTH589867 ODA589867:ODD589867 OMW589867:OMZ589867 OWS589867:OWV589867 PGO589867:PGR589867 PQK589867:PQN589867 QAG589867:QAJ589867 QKC589867:QKF589867 QTY589867:QUB589867 RDU589867:RDX589867 RNQ589867:RNT589867 RXM589867:RXP589867 SHI589867:SHL589867 SRE589867:SRH589867 TBA589867:TBD589867 TKW589867:TKZ589867 TUS589867:TUV589867 UEO589867:UER589867 UOK589867:UON589867 UYG589867:UYJ589867 VIC589867:VIF589867 VRY589867:VSB589867 WBU589867:WBX589867 WLQ589867:WLT589867 WVM589867:WVP589867 E655403:H655403 JA655403:JD655403 SW655403:SZ655403 ACS655403:ACV655403 AMO655403:AMR655403 AWK655403:AWN655403 BGG655403:BGJ655403 BQC655403:BQF655403 BZY655403:CAB655403 CJU655403:CJX655403 CTQ655403:CTT655403 DDM655403:DDP655403 DNI655403:DNL655403 DXE655403:DXH655403 EHA655403:EHD655403 EQW655403:EQZ655403 FAS655403:FAV655403 FKO655403:FKR655403 FUK655403:FUN655403 GEG655403:GEJ655403 GOC655403:GOF655403 GXY655403:GYB655403 HHU655403:HHX655403 HRQ655403:HRT655403 IBM655403:IBP655403 ILI655403:ILL655403 IVE655403:IVH655403 JFA655403:JFD655403 JOW655403:JOZ655403 JYS655403:JYV655403 KIO655403:KIR655403 KSK655403:KSN655403 LCG655403:LCJ655403 LMC655403:LMF655403 LVY655403:LWB655403 MFU655403:MFX655403 MPQ655403:MPT655403 MZM655403:MZP655403 NJI655403:NJL655403 NTE655403:NTH655403 ODA655403:ODD655403 OMW655403:OMZ655403 OWS655403:OWV655403 PGO655403:PGR655403 PQK655403:PQN655403 QAG655403:QAJ655403 QKC655403:QKF655403 QTY655403:QUB655403 RDU655403:RDX655403 RNQ655403:RNT655403 RXM655403:RXP655403 SHI655403:SHL655403 SRE655403:SRH655403 TBA655403:TBD655403 TKW655403:TKZ655403 TUS655403:TUV655403 UEO655403:UER655403 UOK655403:UON655403 UYG655403:UYJ655403 VIC655403:VIF655403 VRY655403:VSB655403 WBU655403:WBX655403 WLQ655403:WLT655403 WVM655403:WVP655403 E720939:H720939 JA720939:JD720939 SW720939:SZ720939 ACS720939:ACV720939 AMO720939:AMR720939 AWK720939:AWN720939 BGG720939:BGJ720939 BQC720939:BQF720939 BZY720939:CAB720939 CJU720939:CJX720939 CTQ720939:CTT720939 DDM720939:DDP720939 DNI720939:DNL720939 DXE720939:DXH720939 EHA720939:EHD720939 EQW720939:EQZ720939 FAS720939:FAV720939 FKO720939:FKR720939 FUK720939:FUN720939 GEG720939:GEJ720939 GOC720939:GOF720939 GXY720939:GYB720939 HHU720939:HHX720939 HRQ720939:HRT720939 IBM720939:IBP720939 ILI720939:ILL720939 IVE720939:IVH720939 JFA720939:JFD720939 JOW720939:JOZ720939 JYS720939:JYV720939 KIO720939:KIR720939 KSK720939:KSN720939 LCG720939:LCJ720939 LMC720939:LMF720939 LVY720939:LWB720939 MFU720939:MFX720939 MPQ720939:MPT720939 MZM720939:MZP720939 NJI720939:NJL720939 NTE720939:NTH720939 ODA720939:ODD720939 OMW720939:OMZ720939 OWS720939:OWV720939 PGO720939:PGR720939 PQK720939:PQN720939 QAG720939:QAJ720939 QKC720939:QKF720939 QTY720939:QUB720939 RDU720939:RDX720939 RNQ720939:RNT720939 RXM720939:RXP720939 SHI720939:SHL720939 SRE720939:SRH720939 TBA720939:TBD720939 TKW720939:TKZ720939 TUS720939:TUV720939 UEO720939:UER720939 UOK720939:UON720939 UYG720939:UYJ720939 VIC720939:VIF720939 VRY720939:VSB720939 WBU720939:WBX720939 WLQ720939:WLT720939 WVM720939:WVP720939 E786475:H786475 JA786475:JD786475 SW786475:SZ786475 ACS786475:ACV786475 AMO786475:AMR786475 AWK786475:AWN786475 BGG786475:BGJ786475 BQC786475:BQF786475 BZY786475:CAB786475 CJU786475:CJX786475 CTQ786475:CTT786475 DDM786475:DDP786475 DNI786475:DNL786475 DXE786475:DXH786475 EHA786475:EHD786475 EQW786475:EQZ786475 FAS786475:FAV786475 FKO786475:FKR786475 FUK786475:FUN786475 GEG786475:GEJ786475 GOC786475:GOF786475 GXY786475:GYB786475 HHU786475:HHX786475 HRQ786475:HRT786475 IBM786475:IBP786475 ILI786475:ILL786475 IVE786475:IVH786475 JFA786475:JFD786475 JOW786475:JOZ786475 JYS786475:JYV786475 KIO786475:KIR786475 KSK786475:KSN786475 LCG786475:LCJ786475 LMC786475:LMF786475 LVY786475:LWB786475 MFU786475:MFX786475 MPQ786475:MPT786475 MZM786475:MZP786475 NJI786475:NJL786475 NTE786475:NTH786475 ODA786475:ODD786475 OMW786475:OMZ786475 OWS786475:OWV786475 PGO786475:PGR786475 PQK786475:PQN786475 QAG786475:QAJ786475 QKC786475:QKF786475 QTY786475:QUB786475 RDU786475:RDX786475 RNQ786475:RNT786475 RXM786475:RXP786475 SHI786475:SHL786475 SRE786475:SRH786475 TBA786475:TBD786475 TKW786475:TKZ786475 TUS786475:TUV786475 UEO786475:UER786475 UOK786475:UON786475 UYG786475:UYJ786475 VIC786475:VIF786475 VRY786475:VSB786475 WBU786475:WBX786475 WLQ786475:WLT786475 WVM786475:WVP786475 E852011:H852011 JA852011:JD852011 SW852011:SZ852011 ACS852011:ACV852011 AMO852011:AMR852011 AWK852011:AWN852011 BGG852011:BGJ852011 BQC852011:BQF852011 BZY852011:CAB852011 CJU852011:CJX852011 CTQ852011:CTT852011 DDM852011:DDP852011 DNI852011:DNL852011 DXE852011:DXH852011 EHA852011:EHD852011 EQW852011:EQZ852011 FAS852011:FAV852011 FKO852011:FKR852011 FUK852011:FUN852011 GEG852011:GEJ852011 GOC852011:GOF852011 GXY852011:GYB852011 HHU852011:HHX852011 HRQ852011:HRT852011 IBM852011:IBP852011 ILI852011:ILL852011 IVE852011:IVH852011 JFA852011:JFD852011 JOW852011:JOZ852011 JYS852011:JYV852011 KIO852011:KIR852011 KSK852011:KSN852011 LCG852011:LCJ852011 LMC852011:LMF852011 LVY852011:LWB852011 MFU852011:MFX852011 MPQ852011:MPT852011 MZM852011:MZP852011 NJI852011:NJL852011 NTE852011:NTH852011 ODA852011:ODD852011 OMW852011:OMZ852011 OWS852011:OWV852011 PGO852011:PGR852011 PQK852011:PQN852011 QAG852011:QAJ852011 QKC852011:QKF852011 QTY852011:QUB852011 RDU852011:RDX852011 RNQ852011:RNT852011 RXM852011:RXP852011 SHI852011:SHL852011 SRE852011:SRH852011 TBA852011:TBD852011 TKW852011:TKZ852011 TUS852011:TUV852011 UEO852011:UER852011 UOK852011:UON852011 UYG852011:UYJ852011 VIC852011:VIF852011 VRY852011:VSB852011 WBU852011:WBX852011 WLQ852011:WLT852011 WVM852011:WVP852011 E917547:H917547 JA917547:JD917547 SW917547:SZ917547 ACS917547:ACV917547 AMO917547:AMR917547 AWK917547:AWN917547 BGG917547:BGJ917547 BQC917547:BQF917547 BZY917547:CAB917547 CJU917547:CJX917547 CTQ917547:CTT917547 DDM917547:DDP917547 DNI917547:DNL917547 DXE917547:DXH917547 EHA917547:EHD917547 EQW917547:EQZ917547 FAS917547:FAV917547 FKO917547:FKR917547 FUK917547:FUN917547 GEG917547:GEJ917547 GOC917547:GOF917547 GXY917547:GYB917547 HHU917547:HHX917547 HRQ917547:HRT917547 IBM917547:IBP917547 ILI917547:ILL917547 IVE917547:IVH917547 JFA917547:JFD917547 JOW917547:JOZ917547 JYS917547:JYV917547 KIO917547:KIR917547 KSK917547:KSN917547 LCG917547:LCJ917547 LMC917547:LMF917547 LVY917547:LWB917547 MFU917547:MFX917547 MPQ917547:MPT917547 MZM917547:MZP917547 NJI917547:NJL917547 NTE917547:NTH917547 ODA917547:ODD917547 OMW917547:OMZ917547 OWS917547:OWV917547 PGO917547:PGR917547 PQK917547:PQN917547 QAG917547:QAJ917547 QKC917547:QKF917547 QTY917547:QUB917547 RDU917547:RDX917547 RNQ917547:RNT917547 RXM917547:RXP917547 SHI917547:SHL917547 SRE917547:SRH917547 TBA917547:TBD917547 TKW917547:TKZ917547 TUS917547:TUV917547 UEO917547:UER917547 UOK917547:UON917547 UYG917547:UYJ917547 VIC917547:VIF917547 VRY917547:VSB917547 WBU917547:WBX917547 WLQ917547:WLT917547 WVM917547:WVP917547 E983083:H983083 JA983083:JD983083 SW983083:SZ983083 ACS983083:ACV983083 AMO983083:AMR983083 AWK983083:AWN983083 BGG983083:BGJ983083 BQC983083:BQF983083 BZY983083:CAB983083 CJU983083:CJX983083 CTQ983083:CTT983083 DDM983083:DDP983083 DNI983083:DNL983083 DXE983083:DXH983083 EHA983083:EHD983083 EQW983083:EQZ983083 FAS983083:FAV983083 FKO983083:FKR983083 FUK983083:FUN983083 GEG983083:GEJ983083 GOC983083:GOF983083 GXY983083:GYB983083 HHU983083:HHX983083 HRQ983083:HRT983083 IBM983083:IBP983083 ILI983083:ILL983083 IVE983083:IVH983083 JFA983083:JFD983083 JOW983083:JOZ983083 JYS983083:JYV983083 KIO983083:KIR983083 KSK983083:KSN983083 LCG983083:LCJ983083 LMC983083:LMF983083 LVY983083:LWB983083 MFU983083:MFX983083 MPQ983083:MPT983083 MZM983083:MZP983083 NJI983083:NJL983083 NTE983083:NTH983083 ODA983083:ODD983083 OMW983083:OMZ983083 OWS983083:OWV983083 PGO983083:PGR983083 PQK983083:PQN983083 QAG983083:QAJ983083 QKC983083:QKF983083 QTY983083:QUB983083 RDU983083:RDX983083 RNQ983083:RNT983083 RXM983083:RXP983083 SHI983083:SHL983083 SRE983083:SRH983083 TBA983083:TBD983083 TKW983083:TKZ983083 TUS983083:TUV983083 UEO983083:UER983083 UOK983083:UON983083 UYG983083:UYJ983083 VIC983083:VIF983083 VRY983083:VSB983083 WBU983083:WBX983083 WLQ983083:WLT983083 WVM983083:WVP983083">
      <formula1>IF(ISNUMBER(E43),AND(E43=ROUND(E43,3),E43&gt;=0),FALSE)</formula1>
    </dataValidation>
    <dataValidation type="custom" operator="greaterThanOrEqual" allowBlank="1" showInputMessage="1" showErrorMessage="1" errorTitle="Chybně zadaný koeficient" error="Koeficient je desetinné číslo větší než 0 s tím, že nesmí obsahovat více než 3 desetinná místa." sqref="E16:H18 JA16:JD18 SW16:SZ18 ACS16:ACV18 AMO16:AMR18 AWK16:AWN18 BGG16:BGJ18 BQC16:BQF18 BZY16:CAB18 CJU16:CJX18 CTQ16:CTT18 DDM16:DDP18 DNI16:DNL18 DXE16:DXH18 EHA16:EHD18 EQW16:EQZ18 FAS16:FAV18 FKO16:FKR18 FUK16:FUN18 GEG16:GEJ18 GOC16:GOF18 GXY16:GYB18 HHU16:HHX18 HRQ16:HRT18 IBM16:IBP18 ILI16:ILL18 IVE16:IVH18 JFA16:JFD18 JOW16:JOZ18 JYS16:JYV18 KIO16:KIR18 KSK16:KSN18 LCG16:LCJ18 LMC16:LMF18 LVY16:LWB18 MFU16:MFX18 MPQ16:MPT18 MZM16:MZP18 NJI16:NJL18 NTE16:NTH18 ODA16:ODD18 OMW16:OMZ18 OWS16:OWV18 PGO16:PGR18 PQK16:PQN18 QAG16:QAJ18 QKC16:QKF18 QTY16:QUB18 RDU16:RDX18 RNQ16:RNT18 RXM16:RXP18 SHI16:SHL18 SRE16:SRH18 TBA16:TBD18 TKW16:TKZ18 TUS16:TUV18 UEO16:UER18 UOK16:UON18 UYG16:UYJ18 VIC16:VIF18 VRY16:VSB18 WBU16:WBX18 WLQ16:WLT18 WVM16:WVP18 E65552:H65554 JA65552:JD65554 SW65552:SZ65554 ACS65552:ACV65554 AMO65552:AMR65554 AWK65552:AWN65554 BGG65552:BGJ65554 BQC65552:BQF65554 BZY65552:CAB65554 CJU65552:CJX65554 CTQ65552:CTT65554 DDM65552:DDP65554 DNI65552:DNL65554 DXE65552:DXH65554 EHA65552:EHD65554 EQW65552:EQZ65554 FAS65552:FAV65554 FKO65552:FKR65554 FUK65552:FUN65554 GEG65552:GEJ65554 GOC65552:GOF65554 GXY65552:GYB65554 HHU65552:HHX65554 HRQ65552:HRT65554 IBM65552:IBP65554 ILI65552:ILL65554 IVE65552:IVH65554 JFA65552:JFD65554 JOW65552:JOZ65554 JYS65552:JYV65554 KIO65552:KIR65554 KSK65552:KSN65554 LCG65552:LCJ65554 LMC65552:LMF65554 LVY65552:LWB65554 MFU65552:MFX65554 MPQ65552:MPT65554 MZM65552:MZP65554 NJI65552:NJL65554 NTE65552:NTH65554 ODA65552:ODD65554 OMW65552:OMZ65554 OWS65552:OWV65554 PGO65552:PGR65554 PQK65552:PQN65554 QAG65552:QAJ65554 QKC65552:QKF65554 QTY65552:QUB65554 RDU65552:RDX65554 RNQ65552:RNT65554 RXM65552:RXP65554 SHI65552:SHL65554 SRE65552:SRH65554 TBA65552:TBD65554 TKW65552:TKZ65554 TUS65552:TUV65554 UEO65552:UER65554 UOK65552:UON65554 UYG65552:UYJ65554 VIC65552:VIF65554 VRY65552:VSB65554 WBU65552:WBX65554 WLQ65552:WLT65554 WVM65552:WVP65554 E131088:H131090 JA131088:JD131090 SW131088:SZ131090 ACS131088:ACV131090 AMO131088:AMR131090 AWK131088:AWN131090 BGG131088:BGJ131090 BQC131088:BQF131090 BZY131088:CAB131090 CJU131088:CJX131090 CTQ131088:CTT131090 DDM131088:DDP131090 DNI131088:DNL131090 DXE131088:DXH131090 EHA131088:EHD131090 EQW131088:EQZ131090 FAS131088:FAV131090 FKO131088:FKR131090 FUK131088:FUN131090 GEG131088:GEJ131090 GOC131088:GOF131090 GXY131088:GYB131090 HHU131088:HHX131090 HRQ131088:HRT131090 IBM131088:IBP131090 ILI131088:ILL131090 IVE131088:IVH131090 JFA131088:JFD131090 JOW131088:JOZ131090 JYS131088:JYV131090 KIO131088:KIR131090 KSK131088:KSN131090 LCG131088:LCJ131090 LMC131088:LMF131090 LVY131088:LWB131090 MFU131088:MFX131090 MPQ131088:MPT131090 MZM131088:MZP131090 NJI131088:NJL131090 NTE131088:NTH131090 ODA131088:ODD131090 OMW131088:OMZ131090 OWS131088:OWV131090 PGO131088:PGR131090 PQK131088:PQN131090 QAG131088:QAJ131090 QKC131088:QKF131090 QTY131088:QUB131090 RDU131088:RDX131090 RNQ131088:RNT131090 RXM131088:RXP131090 SHI131088:SHL131090 SRE131088:SRH131090 TBA131088:TBD131090 TKW131088:TKZ131090 TUS131088:TUV131090 UEO131088:UER131090 UOK131088:UON131090 UYG131088:UYJ131090 VIC131088:VIF131090 VRY131088:VSB131090 WBU131088:WBX131090 WLQ131088:WLT131090 WVM131088:WVP131090 E196624:H196626 JA196624:JD196626 SW196624:SZ196626 ACS196624:ACV196626 AMO196624:AMR196626 AWK196624:AWN196626 BGG196624:BGJ196626 BQC196624:BQF196626 BZY196624:CAB196626 CJU196624:CJX196626 CTQ196624:CTT196626 DDM196624:DDP196626 DNI196624:DNL196626 DXE196624:DXH196626 EHA196624:EHD196626 EQW196624:EQZ196626 FAS196624:FAV196626 FKO196624:FKR196626 FUK196624:FUN196626 GEG196624:GEJ196626 GOC196624:GOF196626 GXY196624:GYB196626 HHU196624:HHX196626 HRQ196624:HRT196626 IBM196624:IBP196626 ILI196624:ILL196626 IVE196624:IVH196626 JFA196624:JFD196626 JOW196624:JOZ196626 JYS196624:JYV196626 KIO196624:KIR196626 KSK196624:KSN196626 LCG196624:LCJ196626 LMC196624:LMF196626 LVY196624:LWB196626 MFU196624:MFX196626 MPQ196624:MPT196626 MZM196624:MZP196626 NJI196624:NJL196626 NTE196624:NTH196626 ODA196624:ODD196626 OMW196624:OMZ196626 OWS196624:OWV196626 PGO196624:PGR196626 PQK196624:PQN196626 QAG196624:QAJ196626 QKC196624:QKF196626 QTY196624:QUB196626 RDU196624:RDX196626 RNQ196624:RNT196626 RXM196624:RXP196626 SHI196624:SHL196626 SRE196624:SRH196626 TBA196624:TBD196626 TKW196624:TKZ196626 TUS196624:TUV196626 UEO196624:UER196626 UOK196624:UON196626 UYG196624:UYJ196626 VIC196624:VIF196626 VRY196624:VSB196626 WBU196624:WBX196626 WLQ196624:WLT196626 WVM196624:WVP196626 E262160:H262162 JA262160:JD262162 SW262160:SZ262162 ACS262160:ACV262162 AMO262160:AMR262162 AWK262160:AWN262162 BGG262160:BGJ262162 BQC262160:BQF262162 BZY262160:CAB262162 CJU262160:CJX262162 CTQ262160:CTT262162 DDM262160:DDP262162 DNI262160:DNL262162 DXE262160:DXH262162 EHA262160:EHD262162 EQW262160:EQZ262162 FAS262160:FAV262162 FKO262160:FKR262162 FUK262160:FUN262162 GEG262160:GEJ262162 GOC262160:GOF262162 GXY262160:GYB262162 HHU262160:HHX262162 HRQ262160:HRT262162 IBM262160:IBP262162 ILI262160:ILL262162 IVE262160:IVH262162 JFA262160:JFD262162 JOW262160:JOZ262162 JYS262160:JYV262162 KIO262160:KIR262162 KSK262160:KSN262162 LCG262160:LCJ262162 LMC262160:LMF262162 LVY262160:LWB262162 MFU262160:MFX262162 MPQ262160:MPT262162 MZM262160:MZP262162 NJI262160:NJL262162 NTE262160:NTH262162 ODA262160:ODD262162 OMW262160:OMZ262162 OWS262160:OWV262162 PGO262160:PGR262162 PQK262160:PQN262162 QAG262160:QAJ262162 QKC262160:QKF262162 QTY262160:QUB262162 RDU262160:RDX262162 RNQ262160:RNT262162 RXM262160:RXP262162 SHI262160:SHL262162 SRE262160:SRH262162 TBA262160:TBD262162 TKW262160:TKZ262162 TUS262160:TUV262162 UEO262160:UER262162 UOK262160:UON262162 UYG262160:UYJ262162 VIC262160:VIF262162 VRY262160:VSB262162 WBU262160:WBX262162 WLQ262160:WLT262162 WVM262160:WVP262162 E327696:H327698 JA327696:JD327698 SW327696:SZ327698 ACS327696:ACV327698 AMO327696:AMR327698 AWK327696:AWN327698 BGG327696:BGJ327698 BQC327696:BQF327698 BZY327696:CAB327698 CJU327696:CJX327698 CTQ327696:CTT327698 DDM327696:DDP327698 DNI327696:DNL327698 DXE327696:DXH327698 EHA327696:EHD327698 EQW327696:EQZ327698 FAS327696:FAV327698 FKO327696:FKR327698 FUK327696:FUN327698 GEG327696:GEJ327698 GOC327696:GOF327698 GXY327696:GYB327698 HHU327696:HHX327698 HRQ327696:HRT327698 IBM327696:IBP327698 ILI327696:ILL327698 IVE327696:IVH327698 JFA327696:JFD327698 JOW327696:JOZ327698 JYS327696:JYV327698 KIO327696:KIR327698 KSK327696:KSN327698 LCG327696:LCJ327698 LMC327696:LMF327698 LVY327696:LWB327698 MFU327696:MFX327698 MPQ327696:MPT327698 MZM327696:MZP327698 NJI327696:NJL327698 NTE327696:NTH327698 ODA327696:ODD327698 OMW327696:OMZ327698 OWS327696:OWV327698 PGO327696:PGR327698 PQK327696:PQN327698 QAG327696:QAJ327698 QKC327696:QKF327698 QTY327696:QUB327698 RDU327696:RDX327698 RNQ327696:RNT327698 RXM327696:RXP327698 SHI327696:SHL327698 SRE327696:SRH327698 TBA327696:TBD327698 TKW327696:TKZ327698 TUS327696:TUV327698 UEO327696:UER327698 UOK327696:UON327698 UYG327696:UYJ327698 VIC327696:VIF327698 VRY327696:VSB327698 WBU327696:WBX327698 WLQ327696:WLT327698 WVM327696:WVP327698 E393232:H393234 JA393232:JD393234 SW393232:SZ393234 ACS393232:ACV393234 AMO393232:AMR393234 AWK393232:AWN393234 BGG393232:BGJ393234 BQC393232:BQF393234 BZY393232:CAB393234 CJU393232:CJX393234 CTQ393232:CTT393234 DDM393232:DDP393234 DNI393232:DNL393234 DXE393232:DXH393234 EHA393232:EHD393234 EQW393232:EQZ393234 FAS393232:FAV393234 FKO393232:FKR393234 FUK393232:FUN393234 GEG393232:GEJ393234 GOC393232:GOF393234 GXY393232:GYB393234 HHU393232:HHX393234 HRQ393232:HRT393234 IBM393232:IBP393234 ILI393232:ILL393234 IVE393232:IVH393234 JFA393232:JFD393234 JOW393232:JOZ393234 JYS393232:JYV393234 KIO393232:KIR393234 KSK393232:KSN393234 LCG393232:LCJ393234 LMC393232:LMF393234 LVY393232:LWB393234 MFU393232:MFX393234 MPQ393232:MPT393234 MZM393232:MZP393234 NJI393232:NJL393234 NTE393232:NTH393234 ODA393232:ODD393234 OMW393232:OMZ393234 OWS393232:OWV393234 PGO393232:PGR393234 PQK393232:PQN393234 QAG393232:QAJ393234 QKC393232:QKF393234 QTY393232:QUB393234 RDU393232:RDX393234 RNQ393232:RNT393234 RXM393232:RXP393234 SHI393232:SHL393234 SRE393232:SRH393234 TBA393232:TBD393234 TKW393232:TKZ393234 TUS393232:TUV393234 UEO393232:UER393234 UOK393232:UON393234 UYG393232:UYJ393234 VIC393232:VIF393234 VRY393232:VSB393234 WBU393232:WBX393234 WLQ393232:WLT393234 WVM393232:WVP393234 E458768:H458770 JA458768:JD458770 SW458768:SZ458770 ACS458768:ACV458770 AMO458768:AMR458770 AWK458768:AWN458770 BGG458768:BGJ458770 BQC458768:BQF458770 BZY458768:CAB458770 CJU458768:CJX458770 CTQ458768:CTT458770 DDM458768:DDP458770 DNI458768:DNL458770 DXE458768:DXH458770 EHA458768:EHD458770 EQW458768:EQZ458770 FAS458768:FAV458770 FKO458768:FKR458770 FUK458768:FUN458770 GEG458768:GEJ458770 GOC458768:GOF458770 GXY458768:GYB458770 HHU458768:HHX458770 HRQ458768:HRT458770 IBM458768:IBP458770 ILI458768:ILL458770 IVE458768:IVH458770 JFA458768:JFD458770 JOW458768:JOZ458770 JYS458768:JYV458770 KIO458768:KIR458770 KSK458768:KSN458770 LCG458768:LCJ458770 LMC458768:LMF458770 LVY458768:LWB458770 MFU458768:MFX458770 MPQ458768:MPT458770 MZM458768:MZP458770 NJI458768:NJL458770 NTE458768:NTH458770 ODA458768:ODD458770 OMW458768:OMZ458770 OWS458768:OWV458770 PGO458768:PGR458770 PQK458768:PQN458770 QAG458768:QAJ458770 QKC458768:QKF458770 QTY458768:QUB458770 RDU458768:RDX458770 RNQ458768:RNT458770 RXM458768:RXP458770 SHI458768:SHL458770 SRE458768:SRH458770 TBA458768:TBD458770 TKW458768:TKZ458770 TUS458768:TUV458770 UEO458768:UER458770 UOK458768:UON458770 UYG458768:UYJ458770 VIC458768:VIF458770 VRY458768:VSB458770 WBU458768:WBX458770 WLQ458768:WLT458770 WVM458768:WVP458770 E524304:H524306 JA524304:JD524306 SW524304:SZ524306 ACS524304:ACV524306 AMO524304:AMR524306 AWK524304:AWN524306 BGG524304:BGJ524306 BQC524304:BQF524306 BZY524304:CAB524306 CJU524304:CJX524306 CTQ524304:CTT524306 DDM524304:DDP524306 DNI524304:DNL524306 DXE524304:DXH524306 EHA524304:EHD524306 EQW524304:EQZ524306 FAS524304:FAV524306 FKO524304:FKR524306 FUK524304:FUN524306 GEG524304:GEJ524306 GOC524304:GOF524306 GXY524304:GYB524306 HHU524304:HHX524306 HRQ524304:HRT524306 IBM524304:IBP524306 ILI524304:ILL524306 IVE524304:IVH524306 JFA524304:JFD524306 JOW524304:JOZ524306 JYS524304:JYV524306 KIO524304:KIR524306 KSK524304:KSN524306 LCG524304:LCJ524306 LMC524304:LMF524306 LVY524304:LWB524306 MFU524304:MFX524306 MPQ524304:MPT524306 MZM524304:MZP524306 NJI524304:NJL524306 NTE524304:NTH524306 ODA524304:ODD524306 OMW524304:OMZ524306 OWS524304:OWV524306 PGO524304:PGR524306 PQK524304:PQN524306 QAG524304:QAJ524306 QKC524304:QKF524306 QTY524304:QUB524306 RDU524304:RDX524306 RNQ524304:RNT524306 RXM524304:RXP524306 SHI524304:SHL524306 SRE524304:SRH524306 TBA524304:TBD524306 TKW524304:TKZ524306 TUS524304:TUV524306 UEO524304:UER524306 UOK524304:UON524306 UYG524304:UYJ524306 VIC524304:VIF524306 VRY524304:VSB524306 WBU524304:WBX524306 WLQ524304:WLT524306 WVM524304:WVP524306 E589840:H589842 JA589840:JD589842 SW589840:SZ589842 ACS589840:ACV589842 AMO589840:AMR589842 AWK589840:AWN589842 BGG589840:BGJ589842 BQC589840:BQF589842 BZY589840:CAB589842 CJU589840:CJX589842 CTQ589840:CTT589842 DDM589840:DDP589842 DNI589840:DNL589842 DXE589840:DXH589842 EHA589840:EHD589842 EQW589840:EQZ589842 FAS589840:FAV589842 FKO589840:FKR589842 FUK589840:FUN589842 GEG589840:GEJ589842 GOC589840:GOF589842 GXY589840:GYB589842 HHU589840:HHX589842 HRQ589840:HRT589842 IBM589840:IBP589842 ILI589840:ILL589842 IVE589840:IVH589842 JFA589840:JFD589842 JOW589840:JOZ589842 JYS589840:JYV589842 KIO589840:KIR589842 KSK589840:KSN589842 LCG589840:LCJ589842 LMC589840:LMF589842 LVY589840:LWB589842 MFU589840:MFX589842 MPQ589840:MPT589842 MZM589840:MZP589842 NJI589840:NJL589842 NTE589840:NTH589842 ODA589840:ODD589842 OMW589840:OMZ589842 OWS589840:OWV589842 PGO589840:PGR589842 PQK589840:PQN589842 QAG589840:QAJ589842 QKC589840:QKF589842 QTY589840:QUB589842 RDU589840:RDX589842 RNQ589840:RNT589842 RXM589840:RXP589842 SHI589840:SHL589842 SRE589840:SRH589842 TBA589840:TBD589842 TKW589840:TKZ589842 TUS589840:TUV589842 UEO589840:UER589842 UOK589840:UON589842 UYG589840:UYJ589842 VIC589840:VIF589842 VRY589840:VSB589842 WBU589840:WBX589842 WLQ589840:WLT589842 WVM589840:WVP589842 E655376:H655378 JA655376:JD655378 SW655376:SZ655378 ACS655376:ACV655378 AMO655376:AMR655378 AWK655376:AWN655378 BGG655376:BGJ655378 BQC655376:BQF655378 BZY655376:CAB655378 CJU655376:CJX655378 CTQ655376:CTT655378 DDM655376:DDP655378 DNI655376:DNL655378 DXE655376:DXH655378 EHA655376:EHD655378 EQW655376:EQZ655378 FAS655376:FAV655378 FKO655376:FKR655378 FUK655376:FUN655378 GEG655376:GEJ655378 GOC655376:GOF655378 GXY655376:GYB655378 HHU655376:HHX655378 HRQ655376:HRT655378 IBM655376:IBP655378 ILI655376:ILL655378 IVE655376:IVH655378 JFA655376:JFD655378 JOW655376:JOZ655378 JYS655376:JYV655378 KIO655376:KIR655378 KSK655376:KSN655378 LCG655376:LCJ655378 LMC655376:LMF655378 LVY655376:LWB655378 MFU655376:MFX655378 MPQ655376:MPT655378 MZM655376:MZP655378 NJI655376:NJL655378 NTE655376:NTH655378 ODA655376:ODD655378 OMW655376:OMZ655378 OWS655376:OWV655378 PGO655376:PGR655378 PQK655376:PQN655378 QAG655376:QAJ655378 QKC655376:QKF655378 QTY655376:QUB655378 RDU655376:RDX655378 RNQ655376:RNT655378 RXM655376:RXP655378 SHI655376:SHL655378 SRE655376:SRH655378 TBA655376:TBD655378 TKW655376:TKZ655378 TUS655376:TUV655378 UEO655376:UER655378 UOK655376:UON655378 UYG655376:UYJ655378 VIC655376:VIF655378 VRY655376:VSB655378 WBU655376:WBX655378 WLQ655376:WLT655378 WVM655376:WVP655378 E720912:H720914 JA720912:JD720914 SW720912:SZ720914 ACS720912:ACV720914 AMO720912:AMR720914 AWK720912:AWN720914 BGG720912:BGJ720914 BQC720912:BQF720914 BZY720912:CAB720914 CJU720912:CJX720914 CTQ720912:CTT720914 DDM720912:DDP720914 DNI720912:DNL720914 DXE720912:DXH720914 EHA720912:EHD720914 EQW720912:EQZ720914 FAS720912:FAV720914 FKO720912:FKR720914 FUK720912:FUN720914 GEG720912:GEJ720914 GOC720912:GOF720914 GXY720912:GYB720914 HHU720912:HHX720914 HRQ720912:HRT720914 IBM720912:IBP720914 ILI720912:ILL720914 IVE720912:IVH720914 JFA720912:JFD720914 JOW720912:JOZ720914 JYS720912:JYV720914 KIO720912:KIR720914 KSK720912:KSN720914 LCG720912:LCJ720914 LMC720912:LMF720914 LVY720912:LWB720914 MFU720912:MFX720914 MPQ720912:MPT720914 MZM720912:MZP720914 NJI720912:NJL720914 NTE720912:NTH720914 ODA720912:ODD720914 OMW720912:OMZ720914 OWS720912:OWV720914 PGO720912:PGR720914 PQK720912:PQN720914 QAG720912:QAJ720914 QKC720912:QKF720914 QTY720912:QUB720914 RDU720912:RDX720914 RNQ720912:RNT720914 RXM720912:RXP720914 SHI720912:SHL720914 SRE720912:SRH720914 TBA720912:TBD720914 TKW720912:TKZ720914 TUS720912:TUV720914 UEO720912:UER720914 UOK720912:UON720914 UYG720912:UYJ720914 VIC720912:VIF720914 VRY720912:VSB720914 WBU720912:WBX720914 WLQ720912:WLT720914 WVM720912:WVP720914 E786448:H786450 JA786448:JD786450 SW786448:SZ786450 ACS786448:ACV786450 AMO786448:AMR786450 AWK786448:AWN786450 BGG786448:BGJ786450 BQC786448:BQF786450 BZY786448:CAB786450 CJU786448:CJX786450 CTQ786448:CTT786450 DDM786448:DDP786450 DNI786448:DNL786450 DXE786448:DXH786450 EHA786448:EHD786450 EQW786448:EQZ786450 FAS786448:FAV786450 FKO786448:FKR786450 FUK786448:FUN786450 GEG786448:GEJ786450 GOC786448:GOF786450 GXY786448:GYB786450 HHU786448:HHX786450 HRQ786448:HRT786450 IBM786448:IBP786450 ILI786448:ILL786450 IVE786448:IVH786450 JFA786448:JFD786450 JOW786448:JOZ786450 JYS786448:JYV786450 KIO786448:KIR786450 KSK786448:KSN786450 LCG786448:LCJ786450 LMC786448:LMF786450 LVY786448:LWB786450 MFU786448:MFX786450 MPQ786448:MPT786450 MZM786448:MZP786450 NJI786448:NJL786450 NTE786448:NTH786450 ODA786448:ODD786450 OMW786448:OMZ786450 OWS786448:OWV786450 PGO786448:PGR786450 PQK786448:PQN786450 QAG786448:QAJ786450 QKC786448:QKF786450 QTY786448:QUB786450 RDU786448:RDX786450 RNQ786448:RNT786450 RXM786448:RXP786450 SHI786448:SHL786450 SRE786448:SRH786450 TBA786448:TBD786450 TKW786448:TKZ786450 TUS786448:TUV786450 UEO786448:UER786450 UOK786448:UON786450 UYG786448:UYJ786450 VIC786448:VIF786450 VRY786448:VSB786450 WBU786448:WBX786450 WLQ786448:WLT786450 WVM786448:WVP786450 E851984:H851986 JA851984:JD851986 SW851984:SZ851986 ACS851984:ACV851986 AMO851984:AMR851986 AWK851984:AWN851986 BGG851984:BGJ851986 BQC851984:BQF851986 BZY851984:CAB851986 CJU851984:CJX851986 CTQ851984:CTT851986 DDM851984:DDP851986 DNI851984:DNL851986 DXE851984:DXH851986 EHA851984:EHD851986 EQW851984:EQZ851986 FAS851984:FAV851986 FKO851984:FKR851986 FUK851984:FUN851986 GEG851984:GEJ851986 GOC851984:GOF851986 GXY851984:GYB851986 HHU851984:HHX851986 HRQ851984:HRT851986 IBM851984:IBP851986 ILI851984:ILL851986 IVE851984:IVH851986 JFA851984:JFD851986 JOW851984:JOZ851986 JYS851984:JYV851986 KIO851984:KIR851986 KSK851984:KSN851986 LCG851984:LCJ851986 LMC851984:LMF851986 LVY851984:LWB851986 MFU851984:MFX851986 MPQ851984:MPT851986 MZM851984:MZP851986 NJI851984:NJL851986 NTE851984:NTH851986 ODA851984:ODD851986 OMW851984:OMZ851986 OWS851984:OWV851986 PGO851984:PGR851986 PQK851984:PQN851986 QAG851984:QAJ851986 QKC851984:QKF851986 QTY851984:QUB851986 RDU851984:RDX851986 RNQ851984:RNT851986 RXM851984:RXP851986 SHI851984:SHL851986 SRE851984:SRH851986 TBA851984:TBD851986 TKW851984:TKZ851986 TUS851984:TUV851986 UEO851984:UER851986 UOK851984:UON851986 UYG851984:UYJ851986 VIC851984:VIF851986 VRY851984:VSB851986 WBU851984:WBX851986 WLQ851984:WLT851986 WVM851984:WVP851986 E917520:H917522 JA917520:JD917522 SW917520:SZ917522 ACS917520:ACV917522 AMO917520:AMR917522 AWK917520:AWN917522 BGG917520:BGJ917522 BQC917520:BQF917522 BZY917520:CAB917522 CJU917520:CJX917522 CTQ917520:CTT917522 DDM917520:DDP917522 DNI917520:DNL917522 DXE917520:DXH917522 EHA917520:EHD917522 EQW917520:EQZ917522 FAS917520:FAV917522 FKO917520:FKR917522 FUK917520:FUN917522 GEG917520:GEJ917522 GOC917520:GOF917522 GXY917520:GYB917522 HHU917520:HHX917522 HRQ917520:HRT917522 IBM917520:IBP917522 ILI917520:ILL917522 IVE917520:IVH917522 JFA917520:JFD917522 JOW917520:JOZ917522 JYS917520:JYV917522 KIO917520:KIR917522 KSK917520:KSN917522 LCG917520:LCJ917522 LMC917520:LMF917522 LVY917520:LWB917522 MFU917520:MFX917522 MPQ917520:MPT917522 MZM917520:MZP917522 NJI917520:NJL917522 NTE917520:NTH917522 ODA917520:ODD917522 OMW917520:OMZ917522 OWS917520:OWV917522 PGO917520:PGR917522 PQK917520:PQN917522 QAG917520:QAJ917522 QKC917520:QKF917522 QTY917520:QUB917522 RDU917520:RDX917522 RNQ917520:RNT917522 RXM917520:RXP917522 SHI917520:SHL917522 SRE917520:SRH917522 TBA917520:TBD917522 TKW917520:TKZ917522 TUS917520:TUV917522 UEO917520:UER917522 UOK917520:UON917522 UYG917520:UYJ917522 VIC917520:VIF917522 VRY917520:VSB917522 WBU917520:WBX917522 WLQ917520:WLT917522 WVM917520:WVP917522 E983056:H983058 JA983056:JD983058 SW983056:SZ983058 ACS983056:ACV983058 AMO983056:AMR983058 AWK983056:AWN983058 BGG983056:BGJ983058 BQC983056:BQF983058 BZY983056:CAB983058 CJU983056:CJX983058 CTQ983056:CTT983058 DDM983056:DDP983058 DNI983056:DNL983058 DXE983056:DXH983058 EHA983056:EHD983058 EQW983056:EQZ983058 FAS983056:FAV983058 FKO983056:FKR983058 FUK983056:FUN983058 GEG983056:GEJ983058 GOC983056:GOF983058 GXY983056:GYB983058 HHU983056:HHX983058 HRQ983056:HRT983058 IBM983056:IBP983058 ILI983056:ILL983058 IVE983056:IVH983058 JFA983056:JFD983058 JOW983056:JOZ983058 JYS983056:JYV983058 KIO983056:KIR983058 KSK983056:KSN983058 LCG983056:LCJ983058 LMC983056:LMF983058 LVY983056:LWB983058 MFU983056:MFX983058 MPQ983056:MPT983058 MZM983056:MZP983058 NJI983056:NJL983058 NTE983056:NTH983058 ODA983056:ODD983058 OMW983056:OMZ983058 OWS983056:OWV983058 PGO983056:PGR983058 PQK983056:PQN983058 QAG983056:QAJ983058 QKC983056:QKF983058 QTY983056:QUB983058 RDU983056:RDX983058 RNQ983056:RNT983058 RXM983056:RXP983058 SHI983056:SHL983058 SRE983056:SRH983058 TBA983056:TBD983058 TKW983056:TKZ983058 TUS983056:TUV983058 UEO983056:UER983058 UOK983056:UON983058 UYG983056:UYJ983058 VIC983056:VIF983058 VRY983056:VSB983058 WBU983056:WBX983058 WLQ983056:WLT983058 WVM983056:WVP983058 E20:H26 JA20:JD26 SW20:SZ26 ACS20:ACV26 AMO20:AMR26 AWK20:AWN26 BGG20:BGJ26 BQC20:BQF26 BZY20:CAB26 CJU20:CJX26 CTQ20:CTT26 DDM20:DDP26 DNI20:DNL26 DXE20:DXH26 EHA20:EHD26 EQW20:EQZ26 FAS20:FAV26 FKO20:FKR26 FUK20:FUN26 GEG20:GEJ26 GOC20:GOF26 GXY20:GYB26 HHU20:HHX26 HRQ20:HRT26 IBM20:IBP26 ILI20:ILL26 IVE20:IVH26 JFA20:JFD26 JOW20:JOZ26 JYS20:JYV26 KIO20:KIR26 KSK20:KSN26 LCG20:LCJ26 LMC20:LMF26 LVY20:LWB26 MFU20:MFX26 MPQ20:MPT26 MZM20:MZP26 NJI20:NJL26 NTE20:NTH26 ODA20:ODD26 OMW20:OMZ26 OWS20:OWV26 PGO20:PGR26 PQK20:PQN26 QAG20:QAJ26 QKC20:QKF26 QTY20:QUB26 RDU20:RDX26 RNQ20:RNT26 RXM20:RXP26 SHI20:SHL26 SRE20:SRH26 TBA20:TBD26 TKW20:TKZ26 TUS20:TUV26 UEO20:UER26 UOK20:UON26 UYG20:UYJ26 VIC20:VIF26 VRY20:VSB26 WBU20:WBX26 WLQ20:WLT26 WVM20:WVP26 E65556:H65562 JA65556:JD65562 SW65556:SZ65562 ACS65556:ACV65562 AMO65556:AMR65562 AWK65556:AWN65562 BGG65556:BGJ65562 BQC65556:BQF65562 BZY65556:CAB65562 CJU65556:CJX65562 CTQ65556:CTT65562 DDM65556:DDP65562 DNI65556:DNL65562 DXE65556:DXH65562 EHA65556:EHD65562 EQW65556:EQZ65562 FAS65556:FAV65562 FKO65556:FKR65562 FUK65556:FUN65562 GEG65556:GEJ65562 GOC65556:GOF65562 GXY65556:GYB65562 HHU65556:HHX65562 HRQ65556:HRT65562 IBM65556:IBP65562 ILI65556:ILL65562 IVE65556:IVH65562 JFA65556:JFD65562 JOW65556:JOZ65562 JYS65556:JYV65562 KIO65556:KIR65562 KSK65556:KSN65562 LCG65556:LCJ65562 LMC65556:LMF65562 LVY65556:LWB65562 MFU65556:MFX65562 MPQ65556:MPT65562 MZM65556:MZP65562 NJI65556:NJL65562 NTE65556:NTH65562 ODA65556:ODD65562 OMW65556:OMZ65562 OWS65556:OWV65562 PGO65556:PGR65562 PQK65556:PQN65562 QAG65556:QAJ65562 QKC65556:QKF65562 QTY65556:QUB65562 RDU65556:RDX65562 RNQ65556:RNT65562 RXM65556:RXP65562 SHI65556:SHL65562 SRE65556:SRH65562 TBA65556:TBD65562 TKW65556:TKZ65562 TUS65556:TUV65562 UEO65556:UER65562 UOK65556:UON65562 UYG65556:UYJ65562 VIC65556:VIF65562 VRY65556:VSB65562 WBU65556:WBX65562 WLQ65556:WLT65562 WVM65556:WVP65562 E131092:H131098 JA131092:JD131098 SW131092:SZ131098 ACS131092:ACV131098 AMO131092:AMR131098 AWK131092:AWN131098 BGG131092:BGJ131098 BQC131092:BQF131098 BZY131092:CAB131098 CJU131092:CJX131098 CTQ131092:CTT131098 DDM131092:DDP131098 DNI131092:DNL131098 DXE131092:DXH131098 EHA131092:EHD131098 EQW131092:EQZ131098 FAS131092:FAV131098 FKO131092:FKR131098 FUK131092:FUN131098 GEG131092:GEJ131098 GOC131092:GOF131098 GXY131092:GYB131098 HHU131092:HHX131098 HRQ131092:HRT131098 IBM131092:IBP131098 ILI131092:ILL131098 IVE131092:IVH131098 JFA131092:JFD131098 JOW131092:JOZ131098 JYS131092:JYV131098 KIO131092:KIR131098 KSK131092:KSN131098 LCG131092:LCJ131098 LMC131092:LMF131098 LVY131092:LWB131098 MFU131092:MFX131098 MPQ131092:MPT131098 MZM131092:MZP131098 NJI131092:NJL131098 NTE131092:NTH131098 ODA131092:ODD131098 OMW131092:OMZ131098 OWS131092:OWV131098 PGO131092:PGR131098 PQK131092:PQN131098 QAG131092:QAJ131098 QKC131092:QKF131098 QTY131092:QUB131098 RDU131092:RDX131098 RNQ131092:RNT131098 RXM131092:RXP131098 SHI131092:SHL131098 SRE131092:SRH131098 TBA131092:TBD131098 TKW131092:TKZ131098 TUS131092:TUV131098 UEO131092:UER131098 UOK131092:UON131098 UYG131092:UYJ131098 VIC131092:VIF131098 VRY131092:VSB131098 WBU131092:WBX131098 WLQ131092:WLT131098 WVM131092:WVP131098 E196628:H196634 JA196628:JD196634 SW196628:SZ196634 ACS196628:ACV196634 AMO196628:AMR196634 AWK196628:AWN196634 BGG196628:BGJ196634 BQC196628:BQF196634 BZY196628:CAB196634 CJU196628:CJX196634 CTQ196628:CTT196634 DDM196628:DDP196634 DNI196628:DNL196634 DXE196628:DXH196634 EHA196628:EHD196634 EQW196628:EQZ196634 FAS196628:FAV196634 FKO196628:FKR196634 FUK196628:FUN196634 GEG196628:GEJ196634 GOC196628:GOF196634 GXY196628:GYB196634 HHU196628:HHX196634 HRQ196628:HRT196634 IBM196628:IBP196634 ILI196628:ILL196634 IVE196628:IVH196634 JFA196628:JFD196634 JOW196628:JOZ196634 JYS196628:JYV196634 KIO196628:KIR196634 KSK196628:KSN196634 LCG196628:LCJ196634 LMC196628:LMF196634 LVY196628:LWB196634 MFU196628:MFX196634 MPQ196628:MPT196634 MZM196628:MZP196634 NJI196628:NJL196634 NTE196628:NTH196634 ODA196628:ODD196634 OMW196628:OMZ196634 OWS196628:OWV196634 PGO196628:PGR196634 PQK196628:PQN196634 QAG196628:QAJ196634 QKC196628:QKF196634 QTY196628:QUB196634 RDU196628:RDX196634 RNQ196628:RNT196634 RXM196628:RXP196634 SHI196628:SHL196634 SRE196628:SRH196634 TBA196628:TBD196634 TKW196628:TKZ196634 TUS196628:TUV196634 UEO196628:UER196634 UOK196628:UON196634 UYG196628:UYJ196634 VIC196628:VIF196634 VRY196628:VSB196634 WBU196628:WBX196634 WLQ196628:WLT196634 WVM196628:WVP196634 E262164:H262170 JA262164:JD262170 SW262164:SZ262170 ACS262164:ACV262170 AMO262164:AMR262170 AWK262164:AWN262170 BGG262164:BGJ262170 BQC262164:BQF262170 BZY262164:CAB262170 CJU262164:CJX262170 CTQ262164:CTT262170 DDM262164:DDP262170 DNI262164:DNL262170 DXE262164:DXH262170 EHA262164:EHD262170 EQW262164:EQZ262170 FAS262164:FAV262170 FKO262164:FKR262170 FUK262164:FUN262170 GEG262164:GEJ262170 GOC262164:GOF262170 GXY262164:GYB262170 HHU262164:HHX262170 HRQ262164:HRT262170 IBM262164:IBP262170 ILI262164:ILL262170 IVE262164:IVH262170 JFA262164:JFD262170 JOW262164:JOZ262170 JYS262164:JYV262170 KIO262164:KIR262170 KSK262164:KSN262170 LCG262164:LCJ262170 LMC262164:LMF262170 LVY262164:LWB262170 MFU262164:MFX262170 MPQ262164:MPT262170 MZM262164:MZP262170 NJI262164:NJL262170 NTE262164:NTH262170 ODA262164:ODD262170 OMW262164:OMZ262170 OWS262164:OWV262170 PGO262164:PGR262170 PQK262164:PQN262170 QAG262164:QAJ262170 QKC262164:QKF262170 QTY262164:QUB262170 RDU262164:RDX262170 RNQ262164:RNT262170 RXM262164:RXP262170 SHI262164:SHL262170 SRE262164:SRH262170 TBA262164:TBD262170 TKW262164:TKZ262170 TUS262164:TUV262170 UEO262164:UER262170 UOK262164:UON262170 UYG262164:UYJ262170 VIC262164:VIF262170 VRY262164:VSB262170 WBU262164:WBX262170 WLQ262164:WLT262170 WVM262164:WVP262170 E327700:H327706 JA327700:JD327706 SW327700:SZ327706 ACS327700:ACV327706 AMO327700:AMR327706 AWK327700:AWN327706 BGG327700:BGJ327706 BQC327700:BQF327706 BZY327700:CAB327706 CJU327700:CJX327706 CTQ327700:CTT327706 DDM327700:DDP327706 DNI327700:DNL327706 DXE327700:DXH327706 EHA327700:EHD327706 EQW327700:EQZ327706 FAS327700:FAV327706 FKO327700:FKR327706 FUK327700:FUN327706 GEG327700:GEJ327706 GOC327700:GOF327706 GXY327700:GYB327706 HHU327700:HHX327706 HRQ327700:HRT327706 IBM327700:IBP327706 ILI327700:ILL327706 IVE327700:IVH327706 JFA327700:JFD327706 JOW327700:JOZ327706 JYS327700:JYV327706 KIO327700:KIR327706 KSK327700:KSN327706 LCG327700:LCJ327706 LMC327700:LMF327706 LVY327700:LWB327706 MFU327700:MFX327706 MPQ327700:MPT327706 MZM327700:MZP327706 NJI327700:NJL327706 NTE327700:NTH327706 ODA327700:ODD327706 OMW327700:OMZ327706 OWS327700:OWV327706 PGO327700:PGR327706 PQK327700:PQN327706 QAG327700:QAJ327706 QKC327700:QKF327706 QTY327700:QUB327706 RDU327700:RDX327706 RNQ327700:RNT327706 RXM327700:RXP327706 SHI327700:SHL327706 SRE327700:SRH327706 TBA327700:TBD327706 TKW327700:TKZ327706 TUS327700:TUV327706 UEO327700:UER327706 UOK327700:UON327706 UYG327700:UYJ327706 VIC327700:VIF327706 VRY327700:VSB327706 WBU327700:WBX327706 WLQ327700:WLT327706 WVM327700:WVP327706 E393236:H393242 JA393236:JD393242 SW393236:SZ393242 ACS393236:ACV393242 AMO393236:AMR393242 AWK393236:AWN393242 BGG393236:BGJ393242 BQC393236:BQF393242 BZY393236:CAB393242 CJU393236:CJX393242 CTQ393236:CTT393242 DDM393236:DDP393242 DNI393236:DNL393242 DXE393236:DXH393242 EHA393236:EHD393242 EQW393236:EQZ393242 FAS393236:FAV393242 FKO393236:FKR393242 FUK393236:FUN393242 GEG393236:GEJ393242 GOC393236:GOF393242 GXY393236:GYB393242 HHU393236:HHX393242 HRQ393236:HRT393242 IBM393236:IBP393242 ILI393236:ILL393242 IVE393236:IVH393242 JFA393236:JFD393242 JOW393236:JOZ393242 JYS393236:JYV393242 KIO393236:KIR393242 KSK393236:KSN393242 LCG393236:LCJ393242 LMC393236:LMF393242 LVY393236:LWB393242 MFU393236:MFX393242 MPQ393236:MPT393242 MZM393236:MZP393242 NJI393236:NJL393242 NTE393236:NTH393242 ODA393236:ODD393242 OMW393236:OMZ393242 OWS393236:OWV393242 PGO393236:PGR393242 PQK393236:PQN393242 QAG393236:QAJ393242 QKC393236:QKF393242 QTY393236:QUB393242 RDU393236:RDX393242 RNQ393236:RNT393242 RXM393236:RXP393242 SHI393236:SHL393242 SRE393236:SRH393242 TBA393236:TBD393242 TKW393236:TKZ393242 TUS393236:TUV393242 UEO393236:UER393242 UOK393236:UON393242 UYG393236:UYJ393242 VIC393236:VIF393242 VRY393236:VSB393242 WBU393236:WBX393242 WLQ393236:WLT393242 WVM393236:WVP393242 E458772:H458778 JA458772:JD458778 SW458772:SZ458778 ACS458772:ACV458778 AMO458772:AMR458778 AWK458772:AWN458778 BGG458772:BGJ458778 BQC458772:BQF458778 BZY458772:CAB458778 CJU458772:CJX458778 CTQ458772:CTT458778 DDM458772:DDP458778 DNI458772:DNL458778 DXE458772:DXH458778 EHA458772:EHD458778 EQW458772:EQZ458778 FAS458772:FAV458778 FKO458772:FKR458778 FUK458772:FUN458778 GEG458772:GEJ458778 GOC458772:GOF458778 GXY458772:GYB458778 HHU458772:HHX458778 HRQ458772:HRT458778 IBM458772:IBP458778 ILI458772:ILL458778 IVE458772:IVH458778 JFA458772:JFD458778 JOW458772:JOZ458778 JYS458772:JYV458778 KIO458772:KIR458778 KSK458772:KSN458778 LCG458772:LCJ458778 LMC458772:LMF458778 LVY458772:LWB458778 MFU458772:MFX458778 MPQ458772:MPT458778 MZM458772:MZP458778 NJI458772:NJL458778 NTE458772:NTH458778 ODA458772:ODD458778 OMW458772:OMZ458778 OWS458772:OWV458778 PGO458772:PGR458778 PQK458772:PQN458778 QAG458772:QAJ458778 QKC458772:QKF458778 QTY458772:QUB458778 RDU458772:RDX458778 RNQ458772:RNT458778 RXM458772:RXP458778 SHI458772:SHL458778 SRE458772:SRH458778 TBA458772:TBD458778 TKW458772:TKZ458778 TUS458772:TUV458778 UEO458772:UER458778 UOK458772:UON458778 UYG458772:UYJ458778 VIC458772:VIF458778 VRY458772:VSB458778 WBU458772:WBX458778 WLQ458772:WLT458778 WVM458772:WVP458778 E524308:H524314 JA524308:JD524314 SW524308:SZ524314 ACS524308:ACV524314 AMO524308:AMR524314 AWK524308:AWN524314 BGG524308:BGJ524314 BQC524308:BQF524314 BZY524308:CAB524314 CJU524308:CJX524314 CTQ524308:CTT524314 DDM524308:DDP524314 DNI524308:DNL524314 DXE524308:DXH524314 EHA524308:EHD524314 EQW524308:EQZ524314 FAS524308:FAV524314 FKO524308:FKR524314 FUK524308:FUN524314 GEG524308:GEJ524314 GOC524308:GOF524314 GXY524308:GYB524314 HHU524308:HHX524314 HRQ524308:HRT524314 IBM524308:IBP524314 ILI524308:ILL524314 IVE524308:IVH524314 JFA524308:JFD524314 JOW524308:JOZ524314 JYS524308:JYV524314 KIO524308:KIR524314 KSK524308:KSN524314 LCG524308:LCJ524314 LMC524308:LMF524314 LVY524308:LWB524314 MFU524308:MFX524314 MPQ524308:MPT524314 MZM524308:MZP524314 NJI524308:NJL524314 NTE524308:NTH524314 ODA524308:ODD524314 OMW524308:OMZ524314 OWS524308:OWV524314 PGO524308:PGR524314 PQK524308:PQN524314 QAG524308:QAJ524314 QKC524308:QKF524314 QTY524308:QUB524314 RDU524308:RDX524314 RNQ524308:RNT524314 RXM524308:RXP524314 SHI524308:SHL524314 SRE524308:SRH524314 TBA524308:TBD524314 TKW524308:TKZ524314 TUS524308:TUV524314 UEO524308:UER524314 UOK524308:UON524314 UYG524308:UYJ524314 VIC524308:VIF524314 VRY524308:VSB524314 WBU524308:WBX524314 WLQ524308:WLT524314 WVM524308:WVP524314 E589844:H589850 JA589844:JD589850 SW589844:SZ589850 ACS589844:ACV589850 AMO589844:AMR589850 AWK589844:AWN589850 BGG589844:BGJ589850 BQC589844:BQF589850 BZY589844:CAB589850 CJU589844:CJX589850 CTQ589844:CTT589850 DDM589844:DDP589850 DNI589844:DNL589850 DXE589844:DXH589850 EHA589844:EHD589850 EQW589844:EQZ589850 FAS589844:FAV589850 FKO589844:FKR589850 FUK589844:FUN589850 GEG589844:GEJ589850 GOC589844:GOF589850 GXY589844:GYB589850 HHU589844:HHX589850 HRQ589844:HRT589850 IBM589844:IBP589850 ILI589844:ILL589850 IVE589844:IVH589850 JFA589844:JFD589850 JOW589844:JOZ589850 JYS589844:JYV589850 KIO589844:KIR589850 KSK589844:KSN589850 LCG589844:LCJ589850 LMC589844:LMF589850 LVY589844:LWB589850 MFU589844:MFX589850 MPQ589844:MPT589850 MZM589844:MZP589850 NJI589844:NJL589850 NTE589844:NTH589850 ODA589844:ODD589850 OMW589844:OMZ589850 OWS589844:OWV589850 PGO589844:PGR589850 PQK589844:PQN589850 QAG589844:QAJ589850 QKC589844:QKF589850 QTY589844:QUB589850 RDU589844:RDX589850 RNQ589844:RNT589850 RXM589844:RXP589850 SHI589844:SHL589850 SRE589844:SRH589850 TBA589844:TBD589850 TKW589844:TKZ589850 TUS589844:TUV589850 UEO589844:UER589850 UOK589844:UON589850 UYG589844:UYJ589850 VIC589844:VIF589850 VRY589844:VSB589850 WBU589844:WBX589850 WLQ589844:WLT589850 WVM589844:WVP589850 E655380:H655386 JA655380:JD655386 SW655380:SZ655386 ACS655380:ACV655386 AMO655380:AMR655386 AWK655380:AWN655386 BGG655380:BGJ655386 BQC655380:BQF655386 BZY655380:CAB655386 CJU655380:CJX655386 CTQ655380:CTT655386 DDM655380:DDP655386 DNI655380:DNL655386 DXE655380:DXH655386 EHA655380:EHD655386 EQW655380:EQZ655386 FAS655380:FAV655386 FKO655380:FKR655386 FUK655380:FUN655386 GEG655380:GEJ655386 GOC655380:GOF655386 GXY655380:GYB655386 HHU655380:HHX655386 HRQ655380:HRT655386 IBM655380:IBP655386 ILI655380:ILL655386 IVE655380:IVH655386 JFA655380:JFD655386 JOW655380:JOZ655386 JYS655380:JYV655386 KIO655380:KIR655386 KSK655380:KSN655386 LCG655380:LCJ655386 LMC655380:LMF655386 LVY655380:LWB655386 MFU655380:MFX655386 MPQ655380:MPT655386 MZM655380:MZP655386 NJI655380:NJL655386 NTE655380:NTH655386 ODA655380:ODD655386 OMW655380:OMZ655386 OWS655380:OWV655386 PGO655380:PGR655386 PQK655380:PQN655386 QAG655380:QAJ655386 QKC655380:QKF655386 QTY655380:QUB655386 RDU655380:RDX655386 RNQ655380:RNT655386 RXM655380:RXP655386 SHI655380:SHL655386 SRE655380:SRH655386 TBA655380:TBD655386 TKW655380:TKZ655386 TUS655380:TUV655386 UEO655380:UER655386 UOK655380:UON655386 UYG655380:UYJ655386 VIC655380:VIF655386 VRY655380:VSB655386 WBU655380:WBX655386 WLQ655380:WLT655386 WVM655380:WVP655386 E720916:H720922 JA720916:JD720922 SW720916:SZ720922 ACS720916:ACV720922 AMO720916:AMR720922 AWK720916:AWN720922 BGG720916:BGJ720922 BQC720916:BQF720922 BZY720916:CAB720922 CJU720916:CJX720922 CTQ720916:CTT720922 DDM720916:DDP720922 DNI720916:DNL720922 DXE720916:DXH720922 EHA720916:EHD720922 EQW720916:EQZ720922 FAS720916:FAV720922 FKO720916:FKR720922 FUK720916:FUN720922 GEG720916:GEJ720922 GOC720916:GOF720922 GXY720916:GYB720922 HHU720916:HHX720922 HRQ720916:HRT720922 IBM720916:IBP720922 ILI720916:ILL720922 IVE720916:IVH720922 JFA720916:JFD720922 JOW720916:JOZ720922 JYS720916:JYV720922 KIO720916:KIR720922 KSK720916:KSN720922 LCG720916:LCJ720922 LMC720916:LMF720922 LVY720916:LWB720922 MFU720916:MFX720922 MPQ720916:MPT720922 MZM720916:MZP720922 NJI720916:NJL720922 NTE720916:NTH720922 ODA720916:ODD720922 OMW720916:OMZ720922 OWS720916:OWV720922 PGO720916:PGR720922 PQK720916:PQN720922 QAG720916:QAJ720922 QKC720916:QKF720922 QTY720916:QUB720922 RDU720916:RDX720922 RNQ720916:RNT720922 RXM720916:RXP720922 SHI720916:SHL720922 SRE720916:SRH720922 TBA720916:TBD720922 TKW720916:TKZ720922 TUS720916:TUV720922 UEO720916:UER720922 UOK720916:UON720922 UYG720916:UYJ720922 VIC720916:VIF720922 VRY720916:VSB720922 WBU720916:WBX720922 WLQ720916:WLT720922 WVM720916:WVP720922 E786452:H786458 JA786452:JD786458 SW786452:SZ786458 ACS786452:ACV786458 AMO786452:AMR786458 AWK786452:AWN786458 BGG786452:BGJ786458 BQC786452:BQF786458 BZY786452:CAB786458 CJU786452:CJX786458 CTQ786452:CTT786458 DDM786452:DDP786458 DNI786452:DNL786458 DXE786452:DXH786458 EHA786452:EHD786458 EQW786452:EQZ786458 FAS786452:FAV786458 FKO786452:FKR786458 FUK786452:FUN786458 GEG786452:GEJ786458 GOC786452:GOF786458 GXY786452:GYB786458 HHU786452:HHX786458 HRQ786452:HRT786458 IBM786452:IBP786458 ILI786452:ILL786458 IVE786452:IVH786458 JFA786452:JFD786458 JOW786452:JOZ786458 JYS786452:JYV786458 KIO786452:KIR786458 KSK786452:KSN786458 LCG786452:LCJ786458 LMC786452:LMF786458 LVY786452:LWB786458 MFU786452:MFX786458 MPQ786452:MPT786458 MZM786452:MZP786458 NJI786452:NJL786458 NTE786452:NTH786458 ODA786452:ODD786458 OMW786452:OMZ786458 OWS786452:OWV786458 PGO786452:PGR786458 PQK786452:PQN786458 QAG786452:QAJ786458 QKC786452:QKF786458 QTY786452:QUB786458 RDU786452:RDX786458 RNQ786452:RNT786458 RXM786452:RXP786458 SHI786452:SHL786458 SRE786452:SRH786458 TBA786452:TBD786458 TKW786452:TKZ786458 TUS786452:TUV786458 UEO786452:UER786458 UOK786452:UON786458 UYG786452:UYJ786458 VIC786452:VIF786458 VRY786452:VSB786458 WBU786452:WBX786458 WLQ786452:WLT786458 WVM786452:WVP786458 E851988:H851994 JA851988:JD851994 SW851988:SZ851994 ACS851988:ACV851994 AMO851988:AMR851994 AWK851988:AWN851994 BGG851988:BGJ851994 BQC851988:BQF851994 BZY851988:CAB851994 CJU851988:CJX851994 CTQ851988:CTT851994 DDM851988:DDP851994 DNI851988:DNL851994 DXE851988:DXH851994 EHA851988:EHD851994 EQW851988:EQZ851994 FAS851988:FAV851994 FKO851988:FKR851994 FUK851988:FUN851994 GEG851988:GEJ851994 GOC851988:GOF851994 GXY851988:GYB851994 HHU851988:HHX851994 HRQ851988:HRT851994 IBM851988:IBP851994 ILI851988:ILL851994 IVE851988:IVH851994 JFA851988:JFD851994 JOW851988:JOZ851994 JYS851988:JYV851994 KIO851988:KIR851994 KSK851988:KSN851994 LCG851988:LCJ851994 LMC851988:LMF851994 LVY851988:LWB851994 MFU851988:MFX851994 MPQ851988:MPT851994 MZM851988:MZP851994 NJI851988:NJL851994 NTE851988:NTH851994 ODA851988:ODD851994 OMW851988:OMZ851994 OWS851988:OWV851994 PGO851988:PGR851994 PQK851988:PQN851994 QAG851988:QAJ851994 QKC851988:QKF851994 QTY851988:QUB851994 RDU851988:RDX851994 RNQ851988:RNT851994 RXM851988:RXP851994 SHI851988:SHL851994 SRE851988:SRH851994 TBA851988:TBD851994 TKW851988:TKZ851994 TUS851988:TUV851994 UEO851988:UER851994 UOK851988:UON851994 UYG851988:UYJ851994 VIC851988:VIF851994 VRY851988:VSB851994 WBU851988:WBX851994 WLQ851988:WLT851994 WVM851988:WVP851994 E917524:H917530 JA917524:JD917530 SW917524:SZ917530 ACS917524:ACV917530 AMO917524:AMR917530 AWK917524:AWN917530 BGG917524:BGJ917530 BQC917524:BQF917530 BZY917524:CAB917530 CJU917524:CJX917530 CTQ917524:CTT917530 DDM917524:DDP917530 DNI917524:DNL917530 DXE917524:DXH917530 EHA917524:EHD917530 EQW917524:EQZ917530 FAS917524:FAV917530 FKO917524:FKR917530 FUK917524:FUN917530 GEG917524:GEJ917530 GOC917524:GOF917530 GXY917524:GYB917530 HHU917524:HHX917530 HRQ917524:HRT917530 IBM917524:IBP917530 ILI917524:ILL917530 IVE917524:IVH917530 JFA917524:JFD917530 JOW917524:JOZ917530 JYS917524:JYV917530 KIO917524:KIR917530 KSK917524:KSN917530 LCG917524:LCJ917530 LMC917524:LMF917530 LVY917524:LWB917530 MFU917524:MFX917530 MPQ917524:MPT917530 MZM917524:MZP917530 NJI917524:NJL917530 NTE917524:NTH917530 ODA917524:ODD917530 OMW917524:OMZ917530 OWS917524:OWV917530 PGO917524:PGR917530 PQK917524:PQN917530 QAG917524:QAJ917530 QKC917524:QKF917530 QTY917524:QUB917530 RDU917524:RDX917530 RNQ917524:RNT917530 RXM917524:RXP917530 SHI917524:SHL917530 SRE917524:SRH917530 TBA917524:TBD917530 TKW917524:TKZ917530 TUS917524:TUV917530 UEO917524:UER917530 UOK917524:UON917530 UYG917524:UYJ917530 VIC917524:VIF917530 VRY917524:VSB917530 WBU917524:WBX917530 WLQ917524:WLT917530 WVM917524:WVP917530 E983060:H983066 JA983060:JD983066 SW983060:SZ983066 ACS983060:ACV983066 AMO983060:AMR983066 AWK983060:AWN983066 BGG983060:BGJ983066 BQC983060:BQF983066 BZY983060:CAB983066 CJU983060:CJX983066 CTQ983060:CTT983066 DDM983060:DDP983066 DNI983060:DNL983066 DXE983060:DXH983066 EHA983060:EHD983066 EQW983060:EQZ983066 FAS983060:FAV983066 FKO983060:FKR983066 FUK983060:FUN983066 GEG983060:GEJ983066 GOC983060:GOF983066 GXY983060:GYB983066 HHU983060:HHX983066 HRQ983060:HRT983066 IBM983060:IBP983066 ILI983060:ILL983066 IVE983060:IVH983066 JFA983060:JFD983066 JOW983060:JOZ983066 JYS983060:JYV983066 KIO983060:KIR983066 KSK983060:KSN983066 LCG983060:LCJ983066 LMC983060:LMF983066 LVY983060:LWB983066 MFU983060:MFX983066 MPQ983060:MPT983066 MZM983060:MZP983066 NJI983060:NJL983066 NTE983060:NTH983066 ODA983060:ODD983066 OMW983060:OMZ983066 OWS983060:OWV983066 PGO983060:PGR983066 PQK983060:PQN983066 QAG983060:QAJ983066 QKC983060:QKF983066 QTY983060:QUB983066 RDU983060:RDX983066 RNQ983060:RNT983066 RXM983060:RXP983066 SHI983060:SHL983066 SRE983060:SRH983066 TBA983060:TBD983066 TKW983060:TKZ983066 TUS983060:TUV983066 UEO983060:UER983066 UOK983060:UON983066 UYG983060:UYJ983066 VIC983060:VIF983066 VRY983060:VSB983066 WBU983060:WBX983066 WLQ983060:WLT983066 WVM983060:WVP983066 E28:H41 JA28:JD41 SW28:SZ41 ACS28:ACV41 AMO28:AMR41 AWK28:AWN41 BGG28:BGJ41 BQC28:BQF41 BZY28:CAB41 CJU28:CJX41 CTQ28:CTT41 DDM28:DDP41 DNI28:DNL41 DXE28:DXH41 EHA28:EHD41 EQW28:EQZ41 FAS28:FAV41 FKO28:FKR41 FUK28:FUN41 GEG28:GEJ41 GOC28:GOF41 GXY28:GYB41 HHU28:HHX41 HRQ28:HRT41 IBM28:IBP41 ILI28:ILL41 IVE28:IVH41 JFA28:JFD41 JOW28:JOZ41 JYS28:JYV41 KIO28:KIR41 KSK28:KSN41 LCG28:LCJ41 LMC28:LMF41 LVY28:LWB41 MFU28:MFX41 MPQ28:MPT41 MZM28:MZP41 NJI28:NJL41 NTE28:NTH41 ODA28:ODD41 OMW28:OMZ41 OWS28:OWV41 PGO28:PGR41 PQK28:PQN41 QAG28:QAJ41 QKC28:QKF41 QTY28:QUB41 RDU28:RDX41 RNQ28:RNT41 RXM28:RXP41 SHI28:SHL41 SRE28:SRH41 TBA28:TBD41 TKW28:TKZ41 TUS28:TUV41 UEO28:UER41 UOK28:UON41 UYG28:UYJ41 VIC28:VIF41 VRY28:VSB41 WBU28:WBX41 WLQ28:WLT41 WVM28:WVP41 E65564:H65577 JA65564:JD65577 SW65564:SZ65577 ACS65564:ACV65577 AMO65564:AMR65577 AWK65564:AWN65577 BGG65564:BGJ65577 BQC65564:BQF65577 BZY65564:CAB65577 CJU65564:CJX65577 CTQ65564:CTT65577 DDM65564:DDP65577 DNI65564:DNL65577 DXE65564:DXH65577 EHA65564:EHD65577 EQW65564:EQZ65577 FAS65564:FAV65577 FKO65564:FKR65577 FUK65564:FUN65577 GEG65564:GEJ65577 GOC65564:GOF65577 GXY65564:GYB65577 HHU65564:HHX65577 HRQ65564:HRT65577 IBM65564:IBP65577 ILI65564:ILL65577 IVE65564:IVH65577 JFA65564:JFD65577 JOW65564:JOZ65577 JYS65564:JYV65577 KIO65564:KIR65577 KSK65564:KSN65577 LCG65564:LCJ65577 LMC65564:LMF65577 LVY65564:LWB65577 MFU65564:MFX65577 MPQ65564:MPT65577 MZM65564:MZP65577 NJI65564:NJL65577 NTE65564:NTH65577 ODA65564:ODD65577 OMW65564:OMZ65577 OWS65564:OWV65577 PGO65564:PGR65577 PQK65564:PQN65577 QAG65564:QAJ65577 QKC65564:QKF65577 QTY65564:QUB65577 RDU65564:RDX65577 RNQ65564:RNT65577 RXM65564:RXP65577 SHI65564:SHL65577 SRE65564:SRH65577 TBA65564:TBD65577 TKW65564:TKZ65577 TUS65564:TUV65577 UEO65564:UER65577 UOK65564:UON65577 UYG65564:UYJ65577 VIC65564:VIF65577 VRY65564:VSB65577 WBU65564:WBX65577 WLQ65564:WLT65577 WVM65564:WVP65577 E131100:H131113 JA131100:JD131113 SW131100:SZ131113 ACS131100:ACV131113 AMO131100:AMR131113 AWK131100:AWN131113 BGG131100:BGJ131113 BQC131100:BQF131113 BZY131100:CAB131113 CJU131100:CJX131113 CTQ131100:CTT131113 DDM131100:DDP131113 DNI131100:DNL131113 DXE131100:DXH131113 EHA131100:EHD131113 EQW131100:EQZ131113 FAS131100:FAV131113 FKO131100:FKR131113 FUK131100:FUN131113 GEG131100:GEJ131113 GOC131100:GOF131113 GXY131100:GYB131113 HHU131100:HHX131113 HRQ131100:HRT131113 IBM131100:IBP131113 ILI131100:ILL131113 IVE131100:IVH131113 JFA131100:JFD131113 JOW131100:JOZ131113 JYS131100:JYV131113 KIO131100:KIR131113 KSK131100:KSN131113 LCG131100:LCJ131113 LMC131100:LMF131113 LVY131100:LWB131113 MFU131100:MFX131113 MPQ131100:MPT131113 MZM131100:MZP131113 NJI131100:NJL131113 NTE131100:NTH131113 ODA131100:ODD131113 OMW131100:OMZ131113 OWS131100:OWV131113 PGO131100:PGR131113 PQK131100:PQN131113 QAG131100:QAJ131113 QKC131100:QKF131113 QTY131100:QUB131113 RDU131100:RDX131113 RNQ131100:RNT131113 RXM131100:RXP131113 SHI131100:SHL131113 SRE131100:SRH131113 TBA131100:TBD131113 TKW131100:TKZ131113 TUS131100:TUV131113 UEO131100:UER131113 UOK131100:UON131113 UYG131100:UYJ131113 VIC131100:VIF131113 VRY131100:VSB131113 WBU131100:WBX131113 WLQ131100:WLT131113 WVM131100:WVP131113 E196636:H196649 JA196636:JD196649 SW196636:SZ196649 ACS196636:ACV196649 AMO196636:AMR196649 AWK196636:AWN196649 BGG196636:BGJ196649 BQC196636:BQF196649 BZY196636:CAB196649 CJU196636:CJX196649 CTQ196636:CTT196649 DDM196636:DDP196649 DNI196636:DNL196649 DXE196636:DXH196649 EHA196636:EHD196649 EQW196636:EQZ196649 FAS196636:FAV196649 FKO196636:FKR196649 FUK196636:FUN196649 GEG196636:GEJ196649 GOC196636:GOF196649 GXY196636:GYB196649 HHU196636:HHX196649 HRQ196636:HRT196649 IBM196636:IBP196649 ILI196636:ILL196649 IVE196636:IVH196649 JFA196636:JFD196649 JOW196636:JOZ196649 JYS196636:JYV196649 KIO196636:KIR196649 KSK196636:KSN196649 LCG196636:LCJ196649 LMC196636:LMF196649 LVY196636:LWB196649 MFU196636:MFX196649 MPQ196636:MPT196649 MZM196636:MZP196649 NJI196636:NJL196649 NTE196636:NTH196649 ODA196636:ODD196649 OMW196636:OMZ196649 OWS196636:OWV196649 PGO196636:PGR196649 PQK196636:PQN196649 QAG196636:QAJ196649 QKC196636:QKF196649 QTY196636:QUB196649 RDU196636:RDX196649 RNQ196636:RNT196649 RXM196636:RXP196649 SHI196636:SHL196649 SRE196636:SRH196649 TBA196636:TBD196649 TKW196636:TKZ196649 TUS196636:TUV196649 UEO196636:UER196649 UOK196636:UON196649 UYG196636:UYJ196649 VIC196636:VIF196649 VRY196636:VSB196649 WBU196636:WBX196649 WLQ196636:WLT196649 WVM196636:WVP196649 E262172:H262185 JA262172:JD262185 SW262172:SZ262185 ACS262172:ACV262185 AMO262172:AMR262185 AWK262172:AWN262185 BGG262172:BGJ262185 BQC262172:BQF262185 BZY262172:CAB262185 CJU262172:CJX262185 CTQ262172:CTT262185 DDM262172:DDP262185 DNI262172:DNL262185 DXE262172:DXH262185 EHA262172:EHD262185 EQW262172:EQZ262185 FAS262172:FAV262185 FKO262172:FKR262185 FUK262172:FUN262185 GEG262172:GEJ262185 GOC262172:GOF262185 GXY262172:GYB262185 HHU262172:HHX262185 HRQ262172:HRT262185 IBM262172:IBP262185 ILI262172:ILL262185 IVE262172:IVH262185 JFA262172:JFD262185 JOW262172:JOZ262185 JYS262172:JYV262185 KIO262172:KIR262185 KSK262172:KSN262185 LCG262172:LCJ262185 LMC262172:LMF262185 LVY262172:LWB262185 MFU262172:MFX262185 MPQ262172:MPT262185 MZM262172:MZP262185 NJI262172:NJL262185 NTE262172:NTH262185 ODA262172:ODD262185 OMW262172:OMZ262185 OWS262172:OWV262185 PGO262172:PGR262185 PQK262172:PQN262185 QAG262172:QAJ262185 QKC262172:QKF262185 QTY262172:QUB262185 RDU262172:RDX262185 RNQ262172:RNT262185 RXM262172:RXP262185 SHI262172:SHL262185 SRE262172:SRH262185 TBA262172:TBD262185 TKW262172:TKZ262185 TUS262172:TUV262185 UEO262172:UER262185 UOK262172:UON262185 UYG262172:UYJ262185 VIC262172:VIF262185 VRY262172:VSB262185 WBU262172:WBX262185 WLQ262172:WLT262185 WVM262172:WVP262185 E327708:H327721 JA327708:JD327721 SW327708:SZ327721 ACS327708:ACV327721 AMO327708:AMR327721 AWK327708:AWN327721 BGG327708:BGJ327721 BQC327708:BQF327721 BZY327708:CAB327721 CJU327708:CJX327721 CTQ327708:CTT327721 DDM327708:DDP327721 DNI327708:DNL327721 DXE327708:DXH327721 EHA327708:EHD327721 EQW327708:EQZ327721 FAS327708:FAV327721 FKO327708:FKR327721 FUK327708:FUN327721 GEG327708:GEJ327721 GOC327708:GOF327721 GXY327708:GYB327721 HHU327708:HHX327721 HRQ327708:HRT327721 IBM327708:IBP327721 ILI327708:ILL327721 IVE327708:IVH327721 JFA327708:JFD327721 JOW327708:JOZ327721 JYS327708:JYV327721 KIO327708:KIR327721 KSK327708:KSN327721 LCG327708:LCJ327721 LMC327708:LMF327721 LVY327708:LWB327721 MFU327708:MFX327721 MPQ327708:MPT327721 MZM327708:MZP327721 NJI327708:NJL327721 NTE327708:NTH327721 ODA327708:ODD327721 OMW327708:OMZ327721 OWS327708:OWV327721 PGO327708:PGR327721 PQK327708:PQN327721 QAG327708:QAJ327721 QKC327708:QKF327721 QTY327708:QUB327721 RDU327708:RDX327721 RNQ327708:RNT327721 RXM327708:RXP327721 SHI327708:SHL327721 SRE327708:SRH327721 TBA327708:TBD327721 TKW327708:TKZ327721 TUS327708:TUV327721 UEO327708:UER327721 UOK327708:UON327721 UYG327708:UYJ327721 VIC327708:VIF327721 VRY327708:VSB327721 WBU327708:WBX327721 WLQ327708:WLT327721 WVM327708:WVP327721 E393244:H393257 JA393244:JD393257 SW393244:SZ393257 ACS393244:ACV393257 AMO393244:AMR393257 AWK393244:AWN393257 BGG393244:BGJ393257 BQC393244:BQF393257 BZY393244:CAB393257 CJU393244:CJX393257 CTQ393244:CTT393257 DDM393244:DDP393257 DNI393244:DNL393257 DXE393244:DXH393257 EHA393244:EHD393257 EQW393244:EQZ393257 FAS393244:FAV393257 FKO393244:FKR393257 FUK393244:FUN393257 GEG393244:GEJ393257 GOC393244:GOF393257 GXY393244:GYB393257 HHU393244:HHX393257 HRQ393244:HRT393257 IBM393244:IBP393257 ILI393244:ILL393257 IVE393244:IVH393257 JFA393244:JFD393257 JOW393244:JOZ393257 JYS393244:JYV393257 KIO393244:KIR393257 KSK393244:KSN393257 LCG393244:LCJ393257 LMC393244:LMF393257 LVY393244:LWB393257 MFU393244:MFX393257 MPQ393244:MPT393257 MZM393244:MZP393257 NJI393244:NJL393257 NTE393244:NTH393257 ODA393244:ODD393257 OMW393244:OMZ393257 OWS393244:OWV393257 PGO393244:PGR393257 PQK393244:PQN393257 QAG393244:QAJ393257 QKC393244:QKF393257 QTY393244:QUB393257 RDU393244:RDX393257 RNQ393244:RNT393257 RXM393244:RXP393257 SHI393244:SHL393257 SRE393244:SRH393257 TBA393244:TBD393257 TKW393244:TKZ393257 TUS393244:TUV393257 UEO393244:UER393257 UOK393244:UON393257 UYG393244:UYJ393257 VIC393244:VIF393257 VRY393244:VSB393257 WBU393244:WBX393257 WLQ393244:WLT393257 WVM393244:WVP393257 E458780:H458793 JA458780:JD458793 SW458780:SZ458793 ACS458780:ACV458793 AMO458780:AMR458793 AWK458780:AWN458793 BGG458780:BGJ458793 BQC458780:BQF458793 BZY458780:CAB458793 CJU458780:CJX458793 CTQ458780:CTT458793 DDM458780:DDP458793 DNI458780:DNL458793 DXE458780:DXH458793 EHA458780:EHD458793 EQW458780:EQZ458793 FAS458780:FAV458793 FKO458780:FKR458793 FUK458780:FUN458793 GEG458780:GEJ458793 GOC458780:GOF458793 GXY458780:GYB458793 HHU458780:HHX458793 HRQ458780:HRT458793 IBM458780:IBP458793 ILI458780:ILL458793 IVE458780:IVH458793 JFA458780:JFD458793 JOW458780:JOZ458793 JYS458780:JYV458793 KIO458780:KIR458793 KSK458780:KSN458793 LCG458780:LCJ458793 LMC458780:LMF458793 LVY458780:LWB458793 MFU458780:MFX458793 MPQ458780:MPT458793 MZM458780:MZP458793 NJI458780:NJL458793 NTE458780:NTH458793 ODA458780:ODD458793 OMW458780:OMZ458793 OWS458780:OWV458793 PGO458780:PGR458793 PQK458780:PQN458793 QAG458780:QAJ458793 QKC458780:QKF458793 QTY458780:QUB458793 RDU458780:RDX458793 RNQ458780:RNT458793 RXM458780:RXP458793 SHI458780:SHL458793 SRE458780:SRH458793 TBA458780:TBD458793 TKW458780:TKZ458793 TUS458780:TUV458793 UEO458780:UER458793 UOK458780:UON458793 UYG458780:UYJ458793 VIC458780:VIF458793 VRY458780:VSB458793 WBU458780:WBX458793 WLQ458780:WLT458793 WVM458780:WVP458793 E524316:H524329 JA524316:JD524329 SW524316:SZ524329 ACS524316:ACV524329 AMO524316:AMR524329 AWK524316:AWN524329 BGG524316:BGJ524329 BQC524316:BQF524329 BZY524316:CAB524329 CJU524316:CJX524329 CTQ524316:CTT524329 DDM524316:DDP524329 DNI524316:DNL524329 DXE524316:DXH524329 EHA524316:EHD524329 EQW524316:EQZ524329 FAS524316:FAV524329 FKO524316:FKR524329 FUK524316:FUN524329 GEG524316:GEJ524329 GOC524316:GOF524329 GXY524316:GYB524329 HHU524316:HHX524329 HRQ524316:HRT524329 IBM524316:IBP524329 ILI524316:ILL524329 IVE524316:IVH524329 JFA524316:JFD524329 JOW524316:JOZ524329 JYS524316:JYV524329 KIO524316:KIR524329 KSK524316:KSN524329 LCG524316:LCJ524329 LMC524316:LMF524329 LVY524316:LWB524329 MFU524316:MFX524329 MPQ524316:MPT524329 MZM524316:MZP524329 NJI524316:NJL524329 NTE524316:NTH524329 ODA524316:ODD524329 OMW524316:OMZ524329 OWS524316:OWV524329 PGO524316:PGR524329 PQK524316:PQN524329 QAG524316:QAJ524329 QKC524316:QKF524329 QTY524316:QUB524329 RDU524316:RDX524329 RNQ524316:RNT524329 RXM524316:RXP524329 SHI524316:SHL524329 SRE524316:SRH524329 TBA524316:TBD524329 TKW524316:TKZ524329 TUS524316:TUV524329 UEO524316:UER524329 UOK524316:UON524329 UYG524316:UYJ524329 VIC524316:VIF524329 VRY524316:VSB524329 WBU524316:WBX524329 WLQ524316:WLT524329 WVM524316:WVP524329 E589852:H589865 JA589852:JD589865 SW589852:SZ589865 ACS589852:ACV589865 AMO589852:AMR589865 AWK589852:AWN589865 BGG589852:BGJ589865 BQC589852:BQF589865 BZY589852:CAB589865 CJU589852:CJX589865 CTQ589852:CTT589865 DDM589852:DDP589865 DNI589852:DNL589865 DXE589852:DXH589865 EHA589852:EHD589865 EQW589852:EQZ589865 FAS589852:FAV589865 FKO589852:FKR589865 FUK589852:FUN589865 GEG589852:GEJ589865 GOC589852:GOF589865 GXY589852:GYB589865 HHU589852:HHX589865 HRQ589852:HRT589865 IBM589852:IBP589865 ILI589852:ILL589865 IVE589852:IVH589865 JFA589852:JFD589865 JOW589852:JOZ589865 JYS589852:JYV589865 KIO589852:KIR589865 KSK589852:KSN589865 LCG589852:LCJ589865 LMC589852:LMF589865 LVY589852:LWB589865 MFU589852:MFX589865 MPQ589852:MPT589865 MZM589852:MZP589865 NJI589852:NJL589865 NTE589852:NTH589865 ODA589852:ODD589865 OMW589852:OMZ589865 OWS589852:OWV589865 PGO589852:PGR589865 PQK589852:PQN589865 QAG589852:QAJ589865 QKC589852:QKF589865 QTY589852:QUB589865 RDU589852:RDX589865 RNQ589852:RNT589865 RXM589852:RXP589865 SHI589852:SHL589865 SRE589852:SRH589865 TBA589852:TBD589865 TKW589852:TKZ589865 TUS589852:TUV589865 UEO589852:UER589865 UOK589852:UON589865 UYG589852:UYJ589865 VIC589852:VIF589865 VRY589852:VSB589865 WBU589852:WBX589865 WLQ589852:WLT589865 WVM589852:WVP589865 E655388:H655401 JA655388:JD655401 SW655388:SZ655401 ACS655388:ACV655401 AMO655388:AMR655401 AWK655388:AWN655401 BGG655388:BGJ655401 BQC655388:BQF655401 BZY655388:CAB655401 CJU655388:CJX655401 CTQ655388:CTT655401 DDM655388:DDP655401 DNI655388:DNL655401 DXE655388:DXH655401 EHA655388:EHD655401 EQW655388:EQZ655401 FAS655388:FAV655401 FKO655388:FKR655401 FUK655388:FUN655401 GEG655388:GEJ655401 GOC655388:GOF655401 GXY655388:GYB655401 HHU655388:HHX655401 HRQ655388:HRT655401 IBM655388:IBP655401 ILI655388:ILL655401 IVE655388:IVH655401 JFA655388:JFD655401 JOW655388:JOZ655401 JYS655388:JYV655401 KIO655388:KIR655401 KSK655388:KSN655401 LCG655388:LCJ655401 LMC655388:LMF655401 LVY655388:LWB655401 MFU655388:MFX655401 MPQ655388:MPT655401 MZM655388:MZP655401 NJI655388:NJL655401 NTE655388:NTH655401 ODA655388:ODD655401 OMW655388:OMZ655401 OWS655388:OWV655401 PGO655388:PGR655401 PQK655388:PQN655401 QAG655388:QAJ655401 QKC655388:QKF655401 QTY655388:QUB655401 RDU655388:RDX655401 RNQ655388:RNT655401 RXM655388:RXP655401 SHI655388:SHL655401 SRE655388:SRH655401 TBA655388:TBD655401 TKW655388:TKZ655401 TUS655388:TUV655401 UEO655388:UER655401 UOK655388:UON655401 UYG655388:UYJ655401 VIC655388:VIF655401 VRY655388:VSB655401 WBU655388:WBX655401 WLQ655388:WLT655401 WVM655388:WVP655401 E720924:H720937 JA720924:JD720937 SW720924:SZ720937 ACS720924:ACV720937 AMO720924:AMR720937 AWK720924:AWN720937 BGG720924:BGJ720937 BQC720924:BQF720937 BZY720924:CAB720937 CJU720924:CJX720937 CTQ720924:CTT720937 DDM720924:DDP720937 DNI720924:DNL720937 DXE720924:DXH720937 EHA720924:EHD720937 EQW720924:EQZ720937 FAS720924:FAV720937 FKO720924:FKR720937 FUK720924:FUN720937 GEG720924:GEJ720937 GOC720924:GOF720937 GXY720924:GYB720937 HHU720924:HHX720937 HRQ720924:HRT720937 IBM720924:IBP720937 ILI720924:ILL720937 IVE720924:IVH720937 JFA720924:JFD720937 JOW720924:JOZ720937 JYS720924:JYV720937 KIO720924:KIR720937 KSK720924:KSN720937 LCG720924:LCJ720937 LMC720924:LMF720937 LVY720924:LWB720937 MFU720924:MFX720937 MPQ720924:MPT720937 MZM720924:MZP720937 NJI720924:NJL720937 NTE720924:NTH720937 ODA720924:ODD720937 OMW720924:OMZ720937 OWS720924:OWV720937 PGO720924:PGR720937 PQK720924:PQN720937 QAG720924:QAJ720937 QKC720924:QKF720937 QTY720924:QUB720937 RDU720924:RDX720937 RNQ720924:RNT720937 RXM720924:RXP720937 SHI720924:SHL720937 SRE720924:SRH720937 TBA720924:TBD720937 TKW720924:TKZ720937 TUS720924:TUV720937 UEO720924:UER720937 UOK720924:UON720937 UYG720924:UYJ720937 VIC720924:VIF720937 VRY720924:VSB720937 WBU720924:WBX720937 WLQ720924:WLT720937 WVM720924:WVP720937 E786460:H786473 JA786460:JD786473 SW786460:SZ786473 ACS786460:ACV786473 AMO786460:AMR786473 AWK786460:AWN786473 BGG786460:BGJ786473 BQC786460:BQF786473 BZY786460:CAB786473 CJU786460:CJX786473 CTQ786460:CTT786473 DDM786460:DDP786473 DNI786460:DNL786473 DXE786460:DXH786473 EHA786460:EHD786473 EQW786460:EQZ786473 FAS786460:FAV786473 FKO786460:FKR786473 FUK786460:FUN786473 GEG786460:GEJ786473 GOC786460:GOF786473 GXY786460:GYB786473 HHU786460:HHX786473 HRQ786460:HRT786473 IBM786460:IBP786473 ILI786460:ILL786473 IVE786460:IVH786473 JFA786460:JFD786473 JOW786460:JOZ786473 JYS786460:JYV786473 KIO786460:KIR786473 KSK786460:KSN786473 LCG786460:LCJ786473 LMC786460:LMF786473 LVY786460:LWB786473 MFU786460:MFX786473 MPQ786460:MPT786473 MZM786460:MZP786473 NJI786460:NJL786473 NTE786460:NTH786473 ODA786460:ODD786473 OMW786460:OMZ786473 OWS786460:OWV786473 PGO786460:PGR786473 PQK786460:PQN786473 QAG786460:QAJ786473 QKC786460:QKF786473 QTY786460:QUB786473 RDU786460:RDX786473 RNQ786460:RNT786473 RXM786460:RXP786473 SHI786460:SHL786473 SRE786460:SRH786473 TBA786460:TBD786473 TKW786460:TKZ786473 TUS786460:TUV786473 UEO786460:UER786473 UOK786460:UON786473 UYG786460:UYJ786473 VIC786460:VIF786473 VRY786460:VSB786473 WBU786460:WBX786473 WLQ786460:WLT786473 WVM786460:WVP786473 E851996:H852009 JA851996:JD852009 SW851996:SZ852009 ACS851996:ACV852009 AMO851996:AMR852009 AWK851996:AWN852009 BGG851996:BGJ852009 BQC851996:BQF852009 BZY851996:CAB852009 CJU851996:CJX852009 CTQ851996:CTT852009 DDM851996:DDP852009 DNI851996:DNL852009 DXE851996:DXH852009 EHA851996:EHD852009 EQW851996:EQZ852009 FAS851996:FAV852009 FKO851996:FKR852009 FUK851996:FUN852009 GEG851996:GEJ852009 GOC851996:GOF852009 GXY851996:GYB852009 HHU851996:HHX852009 HRQ851996:HRT852009 IBM851996:IBP852009 ILI851996:ILL852009 IVE851996:IVH852009 JFA851996:JFD852009 JOW851996:JOZ852009 JYS851996:JYV852009 KIO851996:KIR852009 KSK851996:KSN852009 LCG851996:LCJ852009 LMC851996:LMF852009 LVY851996:LWB852009 MFU851996:MFX852009 MPQ851996:MPT852009 MZM851996:MZP852009 NJI851996:NJL852009 NTE851996:NTH852009 ODA851996:ODD852009 OMW851996:OMZ852009 OWS851996:OWV852009 PGO851996:PGR852009 PQK851996:PQN852009 QAG851996:QAJ852009 QKC851996:QKF852009 QTY851996:QUB852009 RDU851996:RDX852009 RNQ851996:RNT852009 RXM851996:RXP852009 SHI851996:SHL852009 SRE851996:SRH852009 TBA851996:TBD852009 TKW851996:TKZ852009 TUS851996:TUV852009 UEO851996:UER852009 UOK851996:UON852009 UYG851996:UYJ852009 VIC851996:VIF852009 VRY851996:VSB852009 WBU851996:WBX852009 WLQ851996:WLT852009 WVM851996:WVP852009 E917532:H917545 JA917532:JD917545 SW917532:SZ917545 ACS917532:ACV917545 AMO917532:AMR917545 AWK917532:AWN917545 BGG917532:BGJ917545 BQC917532:BQF917545 BZY917532:CAB917545 CJU917532:CJX917545 CTQ917532:CTT917545 DDM917532:DDP917545 DNI917532:DNL917545 DXE917532:DXH917545 EHA917532:EHD917545 EQW917532:EQZ917545 FAS917532:FAV917545 FKO917532:FKR917545 FUK917532:FUN917545 GEG917532:GEJ917545 GOC917532:GOF917545 GXY917532:GYB917545 HHU917532:HHX917545 HRQ917532:HRT917545 IBM917532:IBP917545 ILI917532:ILL917545 IVE917532:IVH917545 JFA917532:JFD917545 JOW917532:JOZ917545 JYS917532:JYV917545 KIO917532:KIR917545 KSK917532:KSN917545 LCG917532:LCJ917545 LMC917532:LMF917545 LVY917532:LWB917545 MFU917532:MFX917545 MPQ917532:MPT917545 MZM917532:MZP917545 NJI917532:NJL917545 NTE917532:NTH917545 ODA917532:ODD917545 OMW917532:OMZ917545 OWS917532:OWV917545 PGO917532:PGR917545 PQK917532:PQN917545 QAG917532:QAJ917545 QKC917532:QKF917545 QTY917532:QUB917545 RDU917532:RDX917545 RNQ917532:RNT917545 RXM917532:RXP917545 SHI917532:SHL917545 SRE917532:SRH917545 TBA917532:TBD917545 TKW917532:TKZ917545 TUS917532:TUV917545 UEO917532:UER917545 UOK917532:UON917545 UYG917532:UYJ917545 VIC917532:VIF917545 VRY917532:VSB917545 WBU917532:WBX917545 WLQ917532:WLT917545 WVM917532:WVP917545 E983068:H983081 JA983068:JD983081 SW983068:SZ983081 ACS983068:ACV983081 AMO983068:AMR983081 AWK983068:AWN983081 BGG983068:BGJ983081 BQC983068:BQF983081 BZY983068:CAB983081 CJU983068:CJX983081 CTQ983068:CTT983081 DDM983068:DDP983081 DNI983068:DNL983081 DXE983068:DXH983081 EHA983068:EHD983081 EQW983068:EQZ983081 FAS983068:FAV983081 FKO983068:FKR983081 FUK983068:FUN983081 GEG983068:GEJ983081 GOC983068:GOF983081 GXY983068:GYB983081 HHU983068:HHX983081 HRQ983068:HRT983081 IBM983068:IBP983081 ILI983068:ILL983081 IVE983068:IVH983081 JFA983068:JFD983081 JOW983068:JOZ983081 JYS983068:JYV983081 KIO983068:KIR983081 KSK983068:KSN983081 LCG983068:LCJ983081 LMC983068:LMF983081 LVY983068:LWB983081 MFU983068:MFX983081 MPQ983068:MPT983081 MZM983068:MZP983081 NJI983068:NJL983081 NTE983068:NTH983081 ODA983068:ODD983081 OMW983068:OMZ983081 OWS983068:OWV983081 PGO983068:PGR983081 PQK983068:PQN983081 QAG983068:QAJ983081 QKC983068:QKF983081 QTY983068:QUB983081 RDU983068:RDX983081 RNQ983068:RNT983081 RXM983068:RXP983081 SHI983068:SHL983081 SRE983068:SRH983081 TBA983068:TBD983081 TKW983068:TKZ983081 TUS983068:TUV983081 UEO983068:UER983081 UOK983068:UON983081 UYG983068:UYJ983081 VIC983068:VIF983081 VRY983068:VSB983081 WBU983068:WBX983081 WLQ983068:WLT983081 WVM983068:WVP983081">
      <formula1>IF(ISNUMBER(E16),AND(E16=ROUND(E16,3),E16&gt;0),FALSE)</formula1>
    </dataValidation>
  </dataValidations>
  <pageMargins left="0.78749999999999998" right="0.78749999999999998" top="1.0527777777777778" bottom="1.0527777777777778" header="0.85" footer="0.78749999999999998"/>
  <pageSetup paperSize="9" scale="61" firstPageNumber="0" orientation="landscape" horizontalDpi="300" verticalDpi="300" r:id="rId1"/>
  <headerFooter alignWithMargins="0">
    <oddHeader>&amp;L&amp;F&amp;C&amp;"Times New Roman,Obyčejné"&amp;12&amp;A</oddHeader>
    <oddFooter>&amp;C&amp;"Times New Roman,Běžné"&amp;12Stránka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62"/>
  <sheetViews>
    <sheetView tabSelected="1" zoomScale="80" zoomScaleNormal="80" workbookViewId="0">
      <selection activeCell="J5" sqref="J5"/>
    </sheetView>
  </sheetViews>
  <sheetFormatPr defaultRowHeight="12.75"/>
  <cols>
    <col min="1" max="1" width="17.28515625" style="30" customWidth="1"/>
    <col min="2" max="2" width="12.28515625" style="30" customWidth="1"/>
    <col min="3" max="3" width="11.5703125" style="30" customWidth="1"/>
    <col min="4" max="4" width="62.7109375" style="30" customWidth="1"/>
    <col min="5" max="8" width="14.7109375" style="30" customWidth="1"/>
    <col min="9" max="10" width="12.28515625" style="115" customWidth="1"/>
    <col min="11" max="22" width="9.28515625" style="115" hidden="1" customWidth="1"/>
    <col min="23" max="23" width="15.140625" style="115" customWidth="1"/>
    <col min="24" max="16384" width="9.140625" style="30"/>
  </cols>
  <sheetData>
    <row r="1" spans="1:23">
      <c r="A1" s="394" t="s">
        <v>38</v>
      </c>
      <c r="B1" s="395"/>
      <c r="C1" s="396"/>
      <c r="D1" s="396"/>
      <c r="E1" s="396"/>
      <c r="F1" s="396"/>
      <c r="G1" s="396"/>
      <c r="H1" s="396"/>
      <c r="I1" s="125"/>
      <c r="J1" s="125"/>
    </row>
    <row r="2" spans="1:23">
      <c r="A2" s="336" t="s">
        <v>39</v>
      </c>
      <c r="B2" s="337"/>
      <c r="C2" s="399" t="s">
        <v>552</v>
      </c>
      <c r="D2" s="397"/>
      <c r="E2" s="397"/>
      <c r="F2" s="397"/>
      <c r="G2" s="397"/>
      <c r="H2" s="397"/>
      <c r="I2" s="125"/>
      <c r="J2" s="125"/>
    </row>
    <row r="3" spans="1:23">
      <c r="A3" s="336" t="s">
        <v>1</v>
      </c>
      <c r="B3" s="337"/>
      <c r="C3" s="397" t="s">
        <v>36</v>
      </c>
      <c r="D3" s="397"/>
      <c r="E3" s="397"/>
      <c r="F3" s="397"/>
      <c r="G3" s="397"/>
      <c r="H3" s="397"/>
      <c r="I3" s="125"/>
      <c r="J3" s="125"/>
    </row>
    <row r="4" spans="1:23" ht="12.75" customHeight="1">
      <c r="A4" s="336" t="s">
        <v>2</v>
      </c>
      <c r="B4" s="337"/>
      <c r="C4" s="397" t="s">
        <v>500</v>
      </c>
      <c r="D4" s="397"/>
      <c r="E4" s="397"/>
      <c r="F4" s="397"/>
      <c r="G4" s="397"/>
      <c r="H4" s="397"/>
      <c r="I4" s="125"/>
      <c r="J4" s="125"/>
    </row>
    <row r="5" spans="1:23" ht="39" customHeight="1">
      <c r="A5" s="336" t="s">
        <v>46</v>
      </c>
      <c r="B5" s="337"/>
      <c r="C5" s="397" t="s">
        <v>499</v>
      </c>
      <c r="D5" s="397"/>
      <c r="E5" s="397"/>
      <c r="F5" s="397"/>
      <c r="G5" s="397"/>
      <c r="H5" s="397"/>
      <c r="I5" s="125"/>
      <c r="J5" s="125"/>
    </row>
    <row r="6" spans="1:23" ht="12.75" customHeight="1">
      <c r="A6" s="336" t="s">
        <v>47</v>
      </c>
      <c r="B6" s="337"/>
      <c r="C6" s="397" t="s">
        <v>48</v>
      </c>
      <c r="D6" s="397"/>
      <c r="E6" s="397"/>
      <c r="F6" s="397"/>
      <c r="G6" s="397"/>
      <c r="H6" s="397"/>
      <c r="I6" s="125"/>
      <c r="J6" s="125"/>
    </row>
    <row r="7" spans="1:23" ht="12.75" customHeight="1">
      <c r="A7" s="336" t="s">
        <v>49</v>
      </c>
      <c r="B7" s="337"/>
      <c r="C7" s="397" t="s">
        <v>50</v>
      </c>
      <c r="D7" s="397"/>
      <c r="E7" s="397"/>
      <c r="F7" s="397"/>
      <c r="G7" s="397"/>
      <c r="H7" s="397"/>
      <c r="I7" s="125"/>
      <c r="J7" s="125"/>
    </row>
    <row r="8" spans="1:23" ht="25.5" customHeight="1">
      <c r="A8" s="336" t="s">
        <v>51</v>
      </c>
      <c r="B8" s="337"/>
      <c r="C8" s="397" t="s">
        <v>160</v>
      </c>
      <c r="D8" s="397"/>
      <c r="E8" s="397"/>
      <c r="F8" s="397"/>
      <c r="G8" s="397"/>
      <c r="H8" s="397"/>
      <c r="I8" s="125"/>
      <c r="J8" s="125"/>
    </row>
    <row r="9" spans="1:23" ht="25.5" customHeight="1">
      <c r="A9" s="336" t="s">
        <v>53</v>
      </c>
      <c r="B9" s="337"/>
      <c r="C9" s="397" t="s">
        <v>160</v>
      </c>
      <c r="D9" s="397"/>
      <c r="E9" s="397"/>
      <c r="F9" s="397"/>
      <c r="G9" s="397"/>
      <c r="H9" s="397"/>
      <c r="I9" s="125"/>
      <c r="J9" s="125"/>
    </row>
    <row r="10" spans="1:23" ht="12.75" customHeight="1">
      <c r="A10" s="336" t="s">
        <v>40</v>
      </c>
      <c r="B10" s="337"/>
      <c r="C10" s="366" t="s">
        <v>532</v>
      </c>
      <c r="D10" s="308"/>
      <c r="E10" s="308"/>
      <c r="F10" s="308"/>
      <c r="G10" s="308"/>
      <c r="H10" s="308"/>
      <c r="I10" s="125"/>
      <c r="J10" s="125"/>
    </row>
    <row r="11" spans="1:23" ht="12.75" customHeight="1">
      <c r="A11" s="388"/>
      <c r="B11" s="389"/>
      <c r="C11" s="389"/>
      <c r="D11" s="389"/>
      <c r="E11" s="386" t="s">
        <v>54</v>
      </c>
      <c r="F11" s="387"/>
      <c r="G11" s="387"/>
      <c r="H11" s="387"/>
      <c r="I11" s="313" t="s">
        <v>246</v>
      </c>
      <c r="J11" s="314"/>
      <c r="K11" s="315"/>
      <c r="L11" s="316"/>
      <c r="M11" s="316"/>
      <c r="N11" s="316"/>
      <c r="O11" s="316"/>
      <c r="P11" s="316"/>
      <c r="Q11" s="316"/>
      <c r="R11" s="316"/>
      <c r="S11" s="316"/>
      <c r="T11" s="316"/>
      <c r="U11" s="316"/>
      <c r="V11" s="316"/>
    </row>
    <row r="12" spans="1:23" ht="12.75" customHeight="1">
      <c r="A12" s="376" t="s">
        <v>55</v>
      </c>
      <c r="B12" s="330"/>
      <c r="C12" s="330"/>
      <c r="D12" s="330"/>
      <c r="E12" s="331" t="s">
        <v>215</v>
      </c>
      <c r="F12" s="331"/>
      <c r="G12" s="331" t="s">
        <v>253</v>
      </c>
      <c r="H12" s="331"/>
      <c r="I12" s="159" t="s">
        <v>56</v>
      </c>
      <c r="J12" s="158" t="s">
        <v>253</v>
      </c>
      <c r="K12" s="315" t="s">
        <v>56</v>
      </c>
      <c r="L12" s="316"/>
      <c r="M12" s="316" t="s">
        <v>57</v>
      </c>
      <c r="N12" s="316"/>
      <c r="O12" s="316" t="s">
        <v>58</v>
      </c>
      <c r="P12" s="316"/>
      <c r="Q12" s="316" t="s">
        <v>56</v>
      </c>
      <c r="R12" s="316"/>
      <c r="S12" s="316" t="s">
        <v>57</v>
      </c>
      <c r="T12" s="316"/>
      <c r="U12" s="316" t="s">
        <v>58</v>
      </c>
      <c r="V12" s="316"/>
    </row>
    <row r="13" spans="1:23" ht="28.35" customHeight="1">
      <c r="A13" s="201" t="s">
        <v>41</v>
      </c>
      <c r="B13" s="200" t="s">
        <v>42</v>
      </c>
      <c r="C13" s="200" t="s">
        <v>43</v>
      </c>
      <c r="D13" s="200" t="s">
        <v>59</v>
      </c>
      <c r="E13" s="199" t="s">
        <v>60</v>
      </c>
      <c r="F13" s="199" t="s">
        <v>61</v>
      </c>
      <c r="G13" s="199" t="s">
        <v>60</v>
      </c>
      <c r="H13" s="199" t="s">
        <v>61</v>
      </c>
      <c r="I13" s="153">
        <v>0.3</v>
      </c>
      <c r="J13" s="152">
        <v>0.7</v>
      </c>
      <c r="K13" s="151"/>
      <c r="L13" s="150"/>
      <c r="M13" s="150"/>
      <c r="N13" s="150"/>
      <c r="O13" s="150"/>
      <c r="P13" s="150"/>
      <c r="Q13" s="150"/>
      <c r="R13" s="150"/>
      <c r="S13" s="150"/>
      <c r="T13" s="150"/>
      <c r="U13" s="150"/>
      <c r="V13" s="150"/>
    </row>
    <row r="14" spans="1:23" ht="76.5">
      <c r="A14" s="198" t="s">
        <v>44</v>
      </c>
      <c r="B14" s="197" t="s">
        <v>62</v>
      </c>
      <c r="C14" s="197" t="s">
        <v>63</v>
      </c>
      <c r="D14" s="196" t="s">
        <v>498</v>
      </c>
      <c r="E14" s="195">
        <v>1</v>
      </c>
      <c r="F14" s="195">
        <v>1</v>
      </c>
      <c r="G14" s="195">
        <v>1</v>
      </c>
      <c r="H14" s="195">
        <v>1</v>
      </c>
      <c r="I14" s="173">
        <v>1</v>
      </c>
      <c r="J14" s="172">
        <v>1</v>
      </c>
      <c r="K14" s="127">
        <f t="shared" ref="K14:K50" si="0">I14*E14</f>
        <v>1</v>
      </c>
      <c r="L14" s="126">
        <f t="shared" ref="L14:L50" si="1">I14*F14</f>
        <v>1</v>
      </c>
      <c r="M14" s="126">
        <f t="shared" ref="M14:M50" si="2">J14*G14</f>
        <v>1</v>
      </c>
      <c r="N14" s="126">
        <f t="shared" ref="N14:N50" si="3">J14*H14</f>
        <v>1</v>
      </c>
      <c r="O14" s="126" t="e">
        <f>#REF!*#REF!</f>
        <v>#REF!</v>
      </c>
      <c r="P14" s="126" t="e">
        <f>#REF!*#REF!</f>
        <v>#REF!</v>
      </c>
      <c r="Q14" s="126">
        <f t="shared" ref="Q14:V14" si="4">SUM(K14)</f>
        <v>1</v>
      </c>
      <c r="R14" s="126">
        <f t="shared" si="4"/>
        <v>1</v>
      </c>
      <c r="S14" s="126">
        <f t="shared" si="4"/>
        <v>1</v>
      </c>
      <c r="T14" s="126">
        <f t="shared" si="4"/>
        <v>1</v>
      </c>
      <c r="U14" s="126" t="e">
        <f t="shared" si="4"/>
        <v>#REF!</v>
      </c>
      <c r="V14" s="126" t="e">
        <f t="shared" si="4"/>
        <v>#REF!</v>
      </c>
    </row>
    <row r="15" spans="1:23" ht="25.5">
      <c r="A15" s="371" t="s">
        <v>68</v>
      </c>
      <c r="B15" s="174" t="s">
        <v>355</v>
      </c>
      <c r="C15" s="174" t="s">
        <v>497</v>
      </c>
      <c r="D15" s="181" t="s">
        <v>384</v>
      </c>
      <c r="E15" s="175">
        <v>1</v>
      </c>
      <c r="F15" s="175">
        <v>1</v>
      </c>
      <c r="G15" s="175">
        <v>1</v>
      </c>
      <c r="H15" s="175">
        <v>1</v>
      </c>
      <c r="I15" s="173">
        <v>0.91</v>
      </c>
      <c r="J15" s="172">
        <v>0.91</v>
      </c>
      <c r="K15" s="127">
        <f t="shared" si="0"/>
        <v>0.91</v>
      </c>
      <c r="L15" s="126">
        <f t="shared" si="1"/>
        <v>0.91</v>
      </c>
      <c r="M15" s="126">
        <f t="shared" si="2"/>
        <v>0.91</v>
      </c>
      <c r="N15" s="126">
        <f t="shared" si="3"/>
        <v>0.91</v>
      </c>
      <c r="O15" s="126" t="e">
        <f>#REF!*#REF!</f>
        <v>#REF!</v>
      </c>
      <c r="P15" s="126" t="e">
        <f>#REF!*#REF!</f>
        <v>#REF!</v>
      </c>
      <c r="Q15" s="126">
        <f t="shared" ref="Q15:V15" si="5">SUM(K15:K18)</f>
        <v>0.91</v>
      </c>
      <c r="R15" s="126">
        <f t="shared" si="5"/>
        <v>0.91</v>
      </c>
      <c r="S15" s="126">
        <f t="shared" si="5"/>
        <v>0.91</v>
      </c>
      <c r="T15" s="126">
        <f t="shared" si="5"/>
        <v>0.91</v>
      </c>
      <c r="U15" s="126" t="e">
        <f t="shared" si="5"/>
        <v>#REF!</v>
      </c>
      <c r="V15" s="126" t="e">
        <f t="shared" si="5"/>
        <v>#REF!</v>
      </c>
      <c r="W15" s="147"/>
    </row>
    <row r="16" spans="1:23" ht="25.5">
      <c r="A16" s="373"/>
      <c r="B16" s="174" t="s">
        <v>69</v>
      </c>
      <c r="C16" s="174" t="s">
        <v>70</v>
      </c>
      <c r="D16" s="174" t="s">
        <v>71</v>
      </c>
      <c r="E16" s="93"/>
      <c r="F16" s="93"/>
      <c r="G16" s="93"/>
      <c r="H16" s="93"/>
      <c r="I16" s="173">
        <v>0.04</v>
      </c>
      <c r="J16" s="172">
        <v>0.04</v>
      </c>
      <c r="K16" s="127">
        <f t="shared" si="0"/>
        <v>0</v>
      </c>
      <c r="L16" s="126">
        <f t="shared" si="1"/>
        <v>0</v>
      </c>
      <c r="M16" s="126">
        <f t="shared" si="2"/>
        <v>0</v>
      </c>
      <c r="N16" s="126">
        <f t="shared" si="3"/>
        <v>0</v>
      </c>
      <c r="O16" s="126" t="e">
        <f>#REF!*#REF!</f>
        <v>#REF!</v>
      </c>
      <c r="P16" s="126" t="e">
        <f>#REF!*#REF!</f>
        <v>#REF!</v>
      </c>
      <c r="Q16" s="126"/>
      <c r="R16" s="126"/>
      <c r="S16" s="126"/>
      <c r="T16" s="126"/>
      <c r="U16" s="126"/>
      <c r="V16" s="126"/>
      <c r="W16" s="145"/>
    </row>
    <row r="17" spans="1:23" ht="25.5">
      <c r="A17" s="373"/>
      <c r="B17" s="174" t="s">
        <v>72</v>
      </c>
      <c r="C17" s="174" t="s">
        <v>73</v>
      </c>
      <c r="D17" s="174" t="s">
        <v>74</v>
      </c>
      <c r="E17" s="93"/>
      <c r="F17" s="93"/>
      <c r="G17" s="93"/>
      <c r="H17" s="93"/>
      <c r="I17" s="173">
        <v>0.04</v>
      </c>
      <c r="J17" s="172">
        <v>0.04</v>
      </c>
      <c r="K17" s="127">
        <f t="shared" si="0"/>
        <v>0</v>
      </c>
      <c r="L17" s="126">
        <f t="shared" si="1"/>
        <v>0</v>
      </c>
      <c r="M17" s="126">
        <f t="shared" si="2"/>
        <v>0</v>
      </c>
      <c r="N17" s="126">
        <f t="shared" si="3"/>
        <v>0</v>
      </c>
      <c r="O17" s="126" t="e">
        <f>#REF!*#REF!</f>
        <v>#REF!</v>
      </c>
      <c r="P17" s="126" t="e">
        <f>#REF!*#REF!</f>
        <v>#REF!</v>
      </c>
      <c r="Q17" s="126"/>
      <c r="R17" s="126"/>
      <c r="S17" s="126"/>
      <c r="T17" s="126"/>
      <c r="U17" s="126"/>
      <c r="V17" s="126"/>
      <c r="W17" s="119"/>
    </row>
    <row r="18" spans="1:23" ht="51">
      <c r="A18" s="372"/>
      <c r="B18" s="174" t="s">
        <v>75</v>
      </c>
      <c r="C18" s="174" t="s">
        <v>76</v>
      </c>
      <c r="D18" s="174" t="s">
        <v>77</v>
      </c>
      <c r="E18" s="93"/>
      <c r="F18" s="93"/>
      <c r="G18" s="93"/>
      <c r="H18" s="93"/>
      <c r="I18" s="173">
        <v>0.01</v>
      </c>
      <c r="J18" s="172">
        <v>0.01</v>
      </c>
      <c r="K18" s="127">
        <f t="shared" si="0"/>
        <v>0</v>
      </c>
      <c r="L18" s="126">
        <f t="shared" si="1"/>
        <v>0</v>
      </c>
      <c r="M18" s="126">
        <f t="shared" si="2"/>
        <v>0</v>
      </c>
      <c r="N18" s="126">
        <f t="shared" si="3"/>
        <v>0</v>
      </c>
      <c r="O18" s="126" t="e">
        <f>#REF!*#REF!</f>
        <v>#REF!</v>
      </c>
      <c r="P18" s="126" t="e">
        <f>#REF!*#REF!</f>
        <v>#REF!</v>
      </c>
      <c r="Q18" s="126"/>
      <c r="R18" s="126"/>
      <c r="S18" s="126"/>
      <c r="T18" s="126"/>
      <c r="U18" s="126"/>
      <c r="V18" s="126"/>
      <c r="W18" s="119"/>
    </row>
    <row r="19" spans="1:23">
      <c r="A19" s="385" t="s">
        <v>78</v>
      </c>
      <c r="B19" s="174" t="s">
        <v>79</v>
      </c>
      <c r="C19" s="176">
        <v>0.99</v>
      </c>
      <c r="D19" s="174" t="s">
        <v>496</v>
      </c>
      <c r="E19" s="175">
        <v>1</v>
      </c>
      <c r="F19" s="175">
        <v>1</v>
      </c>
      <c r="G19" s="175">
        <v>1</v>
      </c>
      <c r="H19" s="175">
        <v>1</v>
      </c>
      <c r="I19" s="173">
        <v>0.32</v>
      </c>
      <c r="J19" s="172">
        <v>0.32</v>
      </c>
      <c r="K19" s="127">
        <f t="shared" si="0"/>
        <v>0.32</v>
      </c>
      <c r="L19" s="126">
        <f t="shared" si="1"/>
        <v>0.32</v>
      </c>
      <c r="M19" s="126">
        <f t="shared" si="2"/>
        <v>0.32</v>
      </c>
      <c r="N19" s="126">
        <f t="shared" si="3"/>
        <v>0.32</v>
      </c>
      <c r="O19" s="126" t="e">
        <f>#REF!*#REF!</f>
        <v>#REF!</v>
      </c>
      <c r="P19" s="126" t="e">
        <f>#REF!*#REF!</f>
        <v>#REF!</v>
      </c>
      <c r="Q19" s="142">
        <f t="shared" ref="Q19:V19" si="6">SUM(K19:K24)</f>
        <v>0.32</v>
      </c>
      <c r="R19" s="142">
        <f t="shared" si="6"/>
        <v>0.32</v>
      </c>
      <c r="S19" s="142">
        <f t="shared" si="6"/>
        <v>0.32</v>
      </c>
      <c r="T19" s="142">
        <f t="shared" si="6"/>
        <v>0.32</v>
      </c>
      <c r="U19" s="142" t="e">
        <f t="shared" si="6"/>
        <v>#REF!</v>
      </c>
      <c r="V19" s="142" t="e">
        <f t="shared" si="6"/>
        <v>#REF!</v>
      </c>
      <c r="W19" s="119"/>
    </row>
    <row r="20" spans="1:23">
      <c r="A20" s="385"/>
      <c r="B20" s="174" t="s">
        <v>102</v>
      </c>
      <c r="C20" s="176">
        <v>0.99299999999999999</v>
      </c>
      <c r="D20" s="174" t="s">
        <v>495</v>
      </c>
      <c r="E20" s="93"/>
      <c r="F20" s="93"/>
      <c r="G20" s="93"/>
      <c r="H20" s="93"/>
      <c r="I20" s="173">
        <v>0.04</v>
      </c>
      <c r="J20" s="172">
        <v>0.04</v>
      </c>
      <c r="K20" s="127">
        <f t="shared" si="0"/>
        <v>0</v>
      </c>
      <c r="L20" s="126">
        <f t="shared" si="1"/>
        <v>0</v>
      </c>
      <c r="M20" s="126">
        <f t="shared" si="2"/>
        <v>0</v>
      </c>
      <c r="N20" s="126">
        <f t="shared" si="3"/>
        <v>0</v>
      </c>
      <c r="O20" s="126" t="e">
        <f>#REF!*#REF!</f>
        <v>#REF!</v>
      </c>
      <c r="P20" s="126" t="e">
        <f>#REF!*#REF!</f>
        <v>#REF!</v>
      </c>
      <c r="Q20" s="142"/>
      <c r="R20" s="142"/>
      <c r="S20" s="142"/>
      <c r="T20" s="142"/>
      <c r="U20" s="142"/>
      <c r="V20" s="142"/>
    </row>
    <row r="21" spans="1:23" ht="15" customHeight="1">
      <c r="A21" s="385"/>
      <c r="B21" s="174" t="s">
        <v>103</v>
      </c>
      <c r="C21" s="176">
        <v>0.995</v>
      </c>
      <c r="D21" s="174" t="s">
        <v>494</v>
      </c>
      <c r="E21" s="93"/>
      <c r="F21" s="93"/>
      <c r="G21" s="93"/>
      <c r="H21" s="93"/>
      <c r="I21" s="173">
        <v>0.28000000000000003</v>
      </c>
      <c r="J21" s="172">
        <v>0.28000000000000003</v>
      </c>
      <c r="K21" s="127">
        <f t="shared" si="0"/>
        <v>0</v>
      </c>
      <c r="L21" s="126">
        <f t="shared" si="1"/>
        <v>0</v>
      </c>
      <c r="M21" s="126">
        <f t="shared" si="2"/>
        <v>0</v>
      </c>
      <c r="N21" s="126">
        <f t="shared" si="3"/>
        <v>0</v>
      </c>
      <c r="O21" s="126" t="e">
        <f>#REF!*#REF!</f>
        <v>#REF!</v>
      </c>
      <c r="P21" s="126" t="e">
        <f>#REF!*#REF!</f>
        <v>#REF!</v>
      </c>
      <c r="Q21" s="142"/>
      <c r="R21" s="142"/>
      <c r="S21" s="142"/>
      <c r="T21" s="142"/>
      <c r="U21" s="142"/>
      <c r="V21" s="142"/>
    </row>
    <row r="22" spans="1:23" ht="15" customHeight="1">
      <c r="A22" s="385"/>
      <c r="B22" s="39" t="s">
        <v>118</v>
      </c>
      <c r="C22" s="176">
        <v>0.996</v>
      </c>
      <c r="D22" s="174" t="s">
        <v>493</v>
      </c>
      <c r="E22" s="93"/>
      <c r="F22" s="93"/>
      <c r="G22" s="93"/>
      <c r="H22" s="93"/>
      <c r="I22" s="173">
        <v>0.04</v>
      </c>
      <c r="J22" s="172">
        <v>0.04</v>
      </c>
      <c r="K22" s="127">
        <f t="shared" si="0"/>
        <v>0</v>
      </c>
      <c r="L22" s="126">
        <f t="shared" si="1"/>
        <v>0</v>
      </c>
      <c r="M22" s="126">
        <f t="shared" si="2"/>
        <v>0</v>
      </c>
      <c r="N22" s="126">
        <f t="shared" si="3"/>
        <v>0</v>
      </c>
      <c r="O22" s="126" t="e">
        <f>#REF!*#REF!</f>
        <v>#REF!</v>
      </c>
      <c r="P22" s="126" t="e">
        <f>#REF!*#REF!</f>
        <v>#REF!</v>
      </c>
      <c r="Q22" s="142"/>
      <c r="R22" s="142"/>
      <c r="S22" s="142"/>
      <c r="T22" s="142"/>
      <c r="U22" s="142"/>
      <c r="V22" s="142"/>
    </row>
    <row r="23" spans="1:23" ht="15" customHeight="1">
      <c r="A23" s="385"/>
      <c r="B23" s="177" t="s">
        <v>439</v>
      </c>
      <c r="C23" s="176">
        <v>0.999</v>
      </c>
      <c r="D23" s="174" t="s">
        <v>492</v>
      </c>
      <c r="E23" s="93"/>
      <c r="F23" s="93"/>
      <c r="G23" s="93"/>
      <c r="H23" s="93"/>
      <c r="I23" s="173">
        <v>0.22</v>
      </c>
      <c r="J23" s="172">
        <v>0.22</v>
      </c>
      <c r="K23" s="127">
        <f t="shared" si="0"/>
        <v>0</v>
      </c>
      <c r="L23" s="126">
        <f t="shared" si="1"/>
        <v>0</v>
      </c>
      <c r="M23" s="126">
        <f t="shared" si="2"/>
        <v>0</v>
      </c>
      <c r="N23" s="126">
        <f t="shared" si="3"/>
        <v>0</v>
      </c>
      <c r="O23" s="126" t="e">
        <f>#REF!*#REF!</f>
        <v>#REF!</v>
      </c>
      <c r="P23" s="126" t="e">
        <f>#REF!*#REF!</f>
        <v>#REF!</v>
      </c>
      <c r="Q23" s="126"/>
      <c r="R23" s="126"/>
      <c r="S23" s="126"/>
      <c r="T23" s="126"/>
      <c r="U23" s="126"/>
      <c r="V23" s="126"/>
    </row>
    <row r="24" spans="1:23" ht="15" customHeight="1">
      <c r="A24" s="385"/>
      <c r="B24" s="174" t="s">
        <v>433</v>
      </c>
      <c r="C24" s="176">
        <v>0.9998999999999999</v>
      </c>
      <c r="D24" s="174" t="s">
        <v>432</v>
      </c>
      <c r="E24" s="93"/>
      <c r="F24" s="93"/>
      <c r="G24" s="93"/>
      <c r="H24" s="93"/>
      <c r="I24" s="173">
        <v>0.1</v>
      </c>
      <c r="J24" s="172">
        <v>0.1</v>
      </c>
      <c r="K24" s="127">
        <f t="shared" si="0"/>
        <v>0</v>
      </c>
      <c r="L24" s="126">
        <f t="shared" si="1"/>
        <v>0</v>
      </c>
      <c r="M24" s="126">
        <f t="shared" si="2"/>
        <v>0</v>
      </c>
      <c r="N24" s="126">
        <f t="shared" si="3"/>
        <v>0</v>
      </c>
      <c r="O24" s="126" t="e">
        <f>#REF!*#REF!</f>
        <v>#REF!</v>
      </c>
      <c r="P24" s="126" t="e">
        <f>#REF!*#REF!</f>
        <v>#REF!</v>
      </c>
      <c r="Q24" s="142"/>
      <c r="R24" s="142"/>
      <c r="S24" s="142"/>
      <c r="T24" s="142"/>
      <c r="U24" s="142"/>
      <c r="V24" s="142"/>
    </row>
    <row r="25" spans="1:23">
      <c r="A25" s="385" t="s">
        <v>80</v>
      </c>
      <c r="B25" s="99" t="s">
        <v>119</v>
      </c>
      <c r="C25" s="99" t="s">
        <v>120</v>
      </c>
      <c r="D25" s="194" t="s">
        <v>491</v>
      </c>
      <c r="E25" s="93"/>
      <c r="F25" s="93"/>
      <c r="G25" s="93"/>
      <c r="H25" s="93"/>
      <c r="I25" s="173">
        <v>0.1</v>
      </c>
      <c r="J25" s="172">
        <v>0.1</v>
      </c>
      <c r="K25" s="127">
        <f t="shared" si="0"/>
        <v>0</v>
      </c>
      <c r="L25" s="126">
        <f t="shared" si="1"/>
        <v>0</v>
      </c>
      <c r="M25" s="126">
        <f t="shared" si="2"/>
        <v>0</v>
      </c>
      <c r="N25" s="126">
        <f t="shared" si="3"/>
        <v>0</v>
      </c>
      <c r="O25" s="126" t="e">
        <f>#REF!*#REF!</f>
        <v>#REF!</v>
      </c>
      <c r="P25" s="126" t="e">
        <f>#REF!*#REF!</f>
        <v>#REF!</v>
      </c>
      <c r="Q25" s="142">
        <f t="shared" ref="Q25:V25" si="7">SUM(K25:K38)</f>
        <v>0.16</v>
      </c>
      <c r="R25" s="142">
        <f t="shared" si="7"/>
        <v>0.16</v>
      </c>
      <c r="S25" s="142">
        <f t="shared" si="7"/>
        <v>0.16</v>
      </c>
      <c r="T25" s="142">
        <f t="shared" si="7"/>
        <v>0.16</v>
      </c>
      <c r="U25" s="142" t="e">
        <f t="shared" si="7"/>
        <v>#REF!</v>
      </c>
      <c r="V25" s="142" t="e">
        <f t="shared" si="7"/>
        <v>#REF!</v>
      </c>
    </row>
    <row r="26" spans="1:23">
      <c r="A26" s="385"/>
      <c r="B26" s="30" t="s">
        <v>490</v>
      </c>
      <c r="C26" s="99" t="s">
        <v>489</v>
      </c>
      <c r="D26" s="194" t="s">
        <v>488</v>
      </c>
      <c r="E26" s="93"/>
      <c r="F26" s="93"/>
      <c r="G26" s="93"/>
      <c r="H26" s="93"/>
      <c r="I26" s="173">
        <v>0.05</v>
      </c>
      <c r="J26" s="172">
        <v>0.05</v>
      </c>
      <c r="K26" s="127">
        <f t="shared" si="0"/>
        <v>0</v>
      </c>
      <c r="L26" s="126">
        <f t="shared" si="1"/>
        <v>0</v>
      </c>
      <c r="M26" s="126">
        <f t="shared" si="2"/>
        <v>0</v>
      </c>
      <c r="N26" s="126">
        <f t="shared" si="3"/>
        <v>0</v>
      </c>
      <c r="O26" s="126" t="e">
        <f>#REF!*#REF!</f>
        <v>#REF!</v>
      </c>
      <c r="P26" s="126" t="e">
        <f>#REF!*#REF!</f>
        <v>#REF!</v>
      </c>
      <c r="Q26" s="142"/>
      <c r="R26" s="142"/>
      <c r="S26" s="142"/>
      <c r="T26" s="142"/>
      <c r="U26" s="142"/>
      <c r="V26" s="142"/>
    </row>
    <row r="27" spans="1:23">
      <c r="A27" s="385"/>
      <c r="B27" s="30" t="s">
        <v>487</v>
      </c>
      <c r="C27" s="99" t="s">
        <v>486</v>
      </c>
      <c r="D27" s="194" t="s">
        <v>485</v>
      </c>
      <c r="E27" s="93"/>
      <c r="F27" s="93"/>
      <c r="G27" s="93"/>
      <c r="H27" s="93"/>
      <c r="I27" s="173">
        <v>0.04</v>
      </c>
      <c r="J27" s="172">
        <v>0.04</v>
      </c>
      <c r="K27" s="127">
        <f t="shared" si="0"/>
        <v>0</v>
      </c>
      <c r="L27" s="126">
        <f t="shared" si="1"/>
        <v>0</v>
      </c>
      <c r="M27" s="126">
        <f t="shared" si="2"/>
        <v>0</v>
      </c>
      <c r="N27" s="126">
        <f t="shared" si="3"/>
        <v>0</v>
      </c>
      <c r="O27" s="126" t="e">
        <f>#REF!*#REF!</f>
        <v>#REF!</v>
      </c>
      <c r="P27" s="126" t="e">
        <f>#REF!*#REF!</f>
        <v>#REF!</v>
      </c>
      <c r="Q27" s="142"/>
      <c r="R27" s="142"/>
      <c r="S27" s="142"/>
      <c r="T27" s="142"/>
      <c r="U27" s="142"/>
      <c r="V27" s="142"/>
    </row>
    <row r="28" spans="1:23">
      <c r="A28" s="385"/>
      <c r="B28" s="99" t="s">
        <v>484</v>
      </c>
      <c r="C28" s="99" t="s">
        <v>483</v>
      </c>
      <c r="D28" s="194" t="s">
        <v>482</v>
      </c>
      <c r="E28" s="93"/>
      <c r="F28" s="93"/>
      <c r="G28" s="93"/>
      <c r="H28" s="93"/>
      <c r="I28" s="173">
        <v>0.06</v>
      </c>
      <c r="J28" s="172">
        <v>0.06</v>
      </c>
      <c r="K28" s="127">
        <f t="shared" si="0"/>
        <v>0</v>
      </c>
      <c r="L28" s="126">
        <f t="shared" si="1"/>
        <v>0</v>
      </c>
      <c r="M28" s="126">
        <f t="shared" si="2"/>
        <v>0</v>
      </c>
      <c r="N28" s="126">
        <f t="shared" si="3"/>
        <v>0</v>
      </c>
      <c r="O28" s="126" t="e">
        <f>#REF!*#REF!</f>
        <v>#REF!</v>
      </c>
      <c r="P28" s="126" t="e">
        <f>#REF!*#REF!</f>
        <v>#REF!</v>
      </c>
      <c r="Q28" s="142"/>
      <c r="R28" s="142"/>
      <c r="S28" s="142"/>
      <c r="T28" s="142"/>
      <c r="U28" s="142"/>
      <c r="V28" s="142"/>
    </row>
    <row r="29" spans="1:23">
      <c r="A29" s="385"/>
      <c r="B29" s="99" t="s">
        <v>481</v>
      </c>
      <c r="C29" s="99" t="s">
        <v>480</v>
      </c>
      <c r="D29" s="194" t="s">
        <v>479</v>
      </c>
      <c r="E29" s="93"/>
      <c r="F29" s="93"/>
      <c r="G29" s="93"/>
      <c r="H29" s="93"/>
      <c r="I29" s="173">
        <v>4.3999999999999997E-2</v>
      </c>
      <c r="J29" s="172">
        <v>4.3999999999999997E-2</v>
      </c>
      <c r="K29" s="127">
        <f t="shared" si="0"/>
        <v>0</v>
      </c>
      <c r="L29" s="126">
        <f t="shared" si="1"/>
        <v>0</v>
      </c>
      <c r="M29" s="126">
        <f t="shared" si="2"/>
        <v>0</v>
      </c>
      <c r="N29" s="126">
        <f t="shared" si="3"/>
        <v>0</v>
      </c>
      <c r="O29" s="126" t="e">
        <f>#REF!*#REF!</f>
        <v>#REF!</v>
      </c>
      <c r="P29" s="126" t="e">
        <f>#REF!*#REF!</f>
        <v>#REF!</v>
      </c>
      <c r="Q29" s="142"/>
      <c r="R29" s="142"/>
      <c r="S29" s="142"/>
      <c r="T29" s="142"/>
      <c r="U29" s="142"/>
      <c r="V29" s="142"/>
    </row>
    <row r="30" spans="1:23">
      <c r="A30" s="385"/>
      <c r="B30" s="99" t="s">
        <v>121</v>
      </c>
      <c r="C30" s="99" t="s">
        <v>122</v>
      </c>
      <c r="D30" s="194" t="s">
        <v>478</v>
      </c>
      <c r="E30" s="175">
        <v>1</v>
      </c>
      <c r="F30" s="175">
        <v>1</v>
      </c>
      <c r="G30" s="175">
        <v>1</v>
      </c>
      <c r="H30" s="175">
        <v>1</v>
      </c>
      <c r="I30" s="173">
        <v>0.16</v>
      </c>
      <c r="J30" s="172">
        <v>0.16</v>
      </c>
      <c r="K30" s="127">
        <f t="shared" si="0"/>
        <v>0.16</v>
      </c>
      <c r="L30" s="126">
        <f t="shared" si="1"/>
        <v>0.16</v>
      </c>
      <c r="M30" s="126">
        <f t="shared" si="2"/>
        <v>0.16</v>
      </c>
      <c r="N30" s="126">
        <f t="shared" si="3"/>
        <v>0.16</v>
      </c>
      <c r="O30" s="126" t="e">
        <f>#REF!*#REF!</f>
        <v>#REF!</v>
      </c>
      <c r="P30" s="126" t="e">
        <f>#REF!*#REF!</f>
        <v>#REF!</v>
      </c>
      <c r="Q30" s="126"/>
      <c r="R30" s="126"/>
      <c r="S30" s="126"/>
      <c r="T30" s="126"/>
      <c r="U30" s="126"/>
      <c r="V30" s="126"/>
    </row>
    <row r="31" spans="1:23">
      <c r="A31" s="385"/>
      <c r="B31" s="99" t="s">
        <v>477</v>
      </c>
      <c r="C31" s="99" t="s">
        <v>326</v>
      </c>
      <c r="D31" s="194" t="s">
        <v>476</v>
      </c>
      <c r="E31" s="93"/>
      <c r="F31" s="93"/>
      <c r="G31" s="93"/>
      <c r="H31" s="93"/>
      <c r="I31" s="173">
        <v>0.1</v>
      </c>
      <c r="J31" s="172">
        <v>0.1</v>
      </c>
      <c r="K31" s="127">
        <f t="shared" si="0"/>
        <v>0</v>
      </c>
      <c r="L31" s="126">
        <f t="shared" si="1"/>
        <v>0</v>
      </c>
      <c r="M31" s="126">
        <f t="shared" si="2"/>
        <v>0</v>
      </c>
      <c r="N31" s="126">
        <f t="shared" si="3"/>
        <v>0</v>
      </c>
      <c r="O31" s="126" t="e">
        <f>#REF!*#REF!</f>
        <v>#REF!</v>
      </c>
      <c r="P31" s="126" t="e">
        <f>#REF!*#REF!</f>
        <v>#REF!</v>
      </c>
      <c r="Q31" s="126"/>
      <c r="R31" s="126"/>
      <c r="S31" s="126"/>
      <c r="T31" s="126"/>
      <c r="U31" s="126"/>
      <c r="V31" s="126"/>
    </row>
    <row r="32" spans="1:23">
      <c r="A32" s="385"/>
      <c r="B32" s="99" t="s">
        <v>475</v>
      </c>
      <c r="C32" s="99" t="s">
        <v>323</v>
      </c>
      <c r="D32" s="194" t="s">
        <v>474</v>
      </c>
      <c r="E32" s="93"/>
      <c r="F32" s="93"/>
      <c r="G32" s="93"/>
      <c r="H32" s="93"/>
      <c r="I32" s="173">
        <v>0.12</v>
      </c>
      <c r="J32" s="172">
        <v>0.12</v>
      </c>
      <c r="K32" s="127">
        <f t="shared" si="0"/>
        <v>0</v>
      </c>
      <c r="L32" s="126">
        <f t="shared" si="1"/>
        <v>0</v>
      </c>
      <c r="M32" s="126">
        <f t="shared" si="2"/>
        <v>0</v>
      </c>
      <c r="N32" s="126">
        <f t="shared" si="3"/>
        <v>0</v>
      </c>
      <c r="O32" s="126" t="e">
        <f>#REF!*#REF!</f>
        <v>#REF!</v>
      </c>
      <c r="P32" s="126" t="e">
        <f>#REF!*#REF!</f>
        <v>#REF!</v>
      </c>
      <c r="Q32" s="126"/>
      <c r="R32" s="126"/>
      <c r="S32" s="126"/>
      <c r="T32" s="126"/>
      <c r="U32" s="126"/>
      <c r="V32" s="126"/>
    </row>
    <row r="33" spans="1:23">
      <c r="A33" s="385"/>
      <c r="B33" s="99" t="s">
        <v>123</v>
      </c>
      <c r="C33" s="99" t="s">
        <v>124</v>
      </c>
      <c r="D33" s="194" t="s">
        <v>473</v>
      </c>
      <c r="E33" s="93"/>
      <c r="F33" s="93"/>
      <c r="G33" s="93"/>
      <c r="H33" s="93"/>
      <c r="I33" s="173">
        <v>0.09</v>
      </c>
      <c r="J33" s="172">
        <v>0.09</v>
      </c>
      <c r="K33" s="127">
        <f t="shared" si="0"/>
        <v>0</v>
      </c>
      <c r="L33" s="126">
        <f t="shared" si="1"/>
        <v>0</v>
      </c>
      <c r="M33" s="126">
        <f t="shared" si="2"/>
        <v>0</v>
      </c>
      <c r="N33" s="126">
        <f t="shared" si="3"/>
        <v>0</v>
      </c>
      <c r="O33" s="126" t="e">
        <f>#REF!*#REF!</f>
        <v>#REF!</v>
      </c>
      <c r="P33" s="126" t="e">
        <f>#REF!*#REF!</f>
        <v>#REF!</v>
      </c>
      <c r="Q33" s="126"/>
      <c r="R33" s="126"/>
      <c r="S33" s="126"/>
      <c r="T33" s="126"/>
      <c r="U33" s="126"/>
      <c r="V33" s="126"/>
    </row>
    <row r="34" spans="1:23">
      <c r="A34" s="385"/>
      <c r="B34" s="99" t="s">
        <v>472</v>
      </c>
      <c r="C34" s="99" t="s">
        <v>471</v>
      </c>
      <c r="D34" s="194" t="s">
        <v>470</v>
      </c>
      <c r="E34" s="93"/>
      <c r="F34" s="93"/>
      <c r="G34" s="93"/>
      <c r="H34" s="93"/>
      <c r="I34" s="173">
        <v>0.1</v>
      </c>
      <c r="J34" s="172">
        <v>0.1</v>
      </c>
      <c r="K34" s="127">
        <f t="shared" si="0"/>
        <v>0</v>
      </c>
      <c r="L34" s="126">
        <f t="shared" si="1"/>
        <v>0</v>
      </c>
      <c r="M34" s="126">
        <f t="shared" si="2"/>
        <v>0</v>
      </c>
      <c r="N34" s="126">
        <f t="shared" si="3"/>
        <v>0</v>
      </c>
      <c r="O34" s="126" t="e">
        <f>#REF!*#REF!</f>
        <v>#REF!</v>
      </c>
      <c r="P34" s="126" t="e">
        <f>#REF!*#REF!</f>
        <v>#REF!</v>
      </c>
      <c r="Q34" s="126"/>
      <c r="R34" s="126"/>
      <c r="S34" s="126"/>
      <c r="T34" s="126"/>
      <c r="U34" s="126"/>
      <c r="V34" s="126"/>
    </row>
    <row r="35" spans="1:23">
      <c r="A35" s="385"/>
      <c r="B35" s="99" t="s">
        <v>125</v>
      </c>
      <c r="C35" s="99" t="s">
        <v>126</v>
      </c>
      <c r="D35" s="194" t="s">
        <v>469</v>
      </c>
      <c r="E35" s="93"/>
      <c r="F35" s="93"/>
      <c r="G35" s="93"/>
      <c r="H35" s="93"/>
      <c r="I35" s="173">
        <v>0.08</v>
      </c>
      <c r="J35" s="172">
        <v>0.08</v>
      </c>
      <c r="K35" s="127">
        <f t="shared" si="0"/>
        <v>0</v>
      </c>
      <c r="L35" s="126">
        <f t="shared" si="1"/>
        <v>0</v>
      </c>
      <c r="M35" s="126">
        <f t="shared" si="2"/>
        <v>0</v>
      </c>
      <c r="N35" s="126">
        <f t="shared" si="3"/>
        <v>0</v>
      </c>
      <c r="O35" s="126" t="e">
        <f>#REF!*#REF!</f>
        <v>#REF!</v>
      </c>
      <c r="P35" s="126" t="e">
        <f>#REF!*#REF!</f>
        <v>#REF!</v>
      </c>
      <c r="Q35" s="126"/>
      <c r="R35" s="126"/>
      <c r="S35" s="126"/>
      <c r="T35" s="126"/>
      <c r="U35" s="126"/>
      <c r="V35" s="126"/>
      <c r="W35" s="125"/>
    </row>
    <row r="36" spans="1:23">
      <c r="A36" s="385"/>
      <c r="B36" s="99" t="s">
        <v>127</v>
      </c>
      <c r="C36" s="99" t="s">
        <v>128</v>
      </c>
      <c r="D36" s="194" t="s">
        <v>468</v>
      </c>
      <c r="E36" s="93"/>
      <c r="F36" s="93"/>
      <c r="G36" s="93"/>
      <c r="H36" s="93"/>
      <c r="I36" s="173">
        <v>0.05</v>
      </c>
      <c r="J36" s="172">
        <v>0.05</v>
      </c>
      <c r="K36" s="127">
        <f t="shared" si="0"/>
        <v>0</v>
      </c>
      <c r="L36" s="126">
        <f t="shared" si="1"/>
        <v>0</v>
      </c>
      <c r="M36" s="126">
        <f t="shared" si="2"/>
        <v>0</v>
      </c>
      <c r="N36" s="126">
        <f t="shared" si="3"/>
        <v>0</v>
      </c>
      <c r="O36" s="126" t="e">
        <f>#REF!*#REF!</f>
        <v>#REF!</v>
      </c>
      <c r="P36" s="126" t="e">
        <f>#REF!*#REF!</f>
        <v>#REF!</v>
      </c>
      <c r="Q36" s="126"/>
      <c r="R36" s="126"/>
      <c r="S36" s="126"/>
      <c r="T36" s="126"/>
      <c r="U36" s="126"/>
      <c r="V36" s="126"/>
      <c r="W36" s="119"/>
    </row>
    <row r="37" spans="1:23">
      <c r="A37" s="385"/>
      <c r="B37" s="99" t="s">
        <v>129</v>
      </c>
      <c r="C37" s="99" t="s">
        <v>130</v>
      </c>
      <c r="D37" s="194" t="s">
        <v>467</v>
      </c>
      <c r="E37" s="93"/>
      <c r="F37" s="93"/>
      <c r="G37" s="93"/>
      <c r="H37" s="93"/>
      <c r="I37" s="173">
        <v>4.0000000000000001E-3</v>
      </c>
      <c r="J37" s="172">
        <v>4.0000000000000001E-3</v>
      </c>
      <c r="K37" s="127">
        <f t="shared" si="0"/>
        <v>0</v>
      </c>
      <c r="L37" s="126">
        <f t="shared" si="1"/>
        <v>0</v>
      </c>
      <c r="M37" s="126">
        <f t="shared" si="2"/>
        <v>0</v>
      </c>
      <c r="N37" s="126">
        <f t="shared" si="3"/>
        <v>0</v>
      </c>
      <c r="O37" s="126" t="e">
        <f>#REF!*#REF!</f>
        <v>#REF!</v>
      </c>
      <c r="P37" s="126" t="e">
        <f>#REF!*#REF!</f>
        <v>#REF!</v>
      </c>
      <c r="Q37" s="126"/>
      <c r="R37" s="126"/>
      <c r="S37" s="126"/>
      <c r="T37" s="126"/>
      <c r="U37" s="126"/>
      <c r="V37" s="126"/>
    </row>
    <row r="38" spans="1:23">
      <c r="A38" s="385"/>
      <c r="B38" s="99" t="s">
        <v>131</v>
      </c>
      <c r="C38" s="99" t="s">
        <v>132</v>
      </c>
      <c r="D38" s="194" t="s">
        <v>466</v>
      </c>
      <c r="E38" s="93"/>
      <c r="F38" s="93"/>
      <c r="G38" s="93"/>
      <c r="H38" s="93"/>
      <c r="I38" s="173">
        <v>2E-3</v>
      </c>
      <c r="J38" s="172">
        <v>2E-3</v>
      </c>
      <c r="K38" s="127">
        <f t="shared" si="0"/>
        <v>0</v>
      </c>
      <c r="L38" s="126">
        <f t="shared" si="1"/>
        <v>0</v>
      </c>
      <c r="M38" s="126">
        <f t="shared" si="2"/>
        <v>0</v>
      </c>
      <c r="N38" s="126">
        <f t="shared" si="3"/>
        <v>0</v>
      </c>
      <c r="O38" s="126" t="e">
        <f>#REF!*#REF!</f>
        <v>#REF!</v>
      </c>
      <c r="P38" s="126" t="e">
        <f>#REF!*#REF!</f>
        <v>#REF!</v>
      </c>
      <c r="Q38" s="126"/>
      <c r="R38" s="126"/>
      <c r="S38" s="126"/>
      <c r="T38" s="126"/>
      <c r="U38" s="126"/>
      <c r="V38" s="126"/>
    </row>
    <row r="39" spans="1:23">
      <c r="A39" s="371" t="s">
        <v>337</v>
      </c>
      <c r="B39" s="174" t="s">
        <v>336</v>
      </c>
      <c r="C39" s="174" t="s">
        <v>260</v>
      </c>
      <c r="D39" s="174" t="s">
        <v>335</v>
      </c>
      <c r="E39" s="141">
        <v>1</v>
      </c>
      <c r="F39" s="141">
        <v>1</v>
      </c>
      <c r="G39" s="141">
        <v>1</v>
      </c>
      <c r="H39" s="141">
        <v>1</v>
      </c>
      <c r="I39" s="173">
        <v>0.4</v>
      </c>
      <c r="J39" s="172">
        <v>0.4</v>
      </c>
      <c r="K39" s="127">
        <f t="shared" si="0"/>
        <v>0.4</v>
      </c>
      <c r="L39" s="126">
        <f t="shared" si="1"/>
        <v>0.4</v>
      </c>
      <c r="M39" s="126">
        <f t="shared" si="2"/>
        <v>0.4</v>
      </c>
      <c r="N39" s="126">
        <f t="shared" si="3"/>
        <v>0.4</v>
      </c>
      <c r="O39" s="126" t="e">
        <f>#REF!*#REF!</f>
        <v>#REF!</v>
      </c>
      <c r="P39" s="126" t="e">
        <f>#REF!*#REF!</f>
        <v>#REF!</v>
      </c>
      <c r="Q39" s="126">
        <f t="shared" ref="Q39:V39" si="8">SUM(K39:K40)</f>
        <v>0.4</v>
      </c>
      <c r="R39" s="126">
        <f t="shared" si="8"/>
        <v>0.4</v>
      </c>
      <c r="S39" s="126">
        <f t="shared" si="8"/>
        <v>0.4</v>
      </c>
      <c r="T39" s="126">
        <f t="shared" si="8"/>
        <v>0.4</v>
      </c>
      <c r="U39" s="126" t="e">
        <f t="shared" si="8"/>
        <v>#REF!</v>
      </c>
      <c r="V39" s="126" t="e">
        <f t="shared" si="8"/>
        <v>#REF!</v>
      </c>
    </row>
    <row r="40" spans="1:23" ht="25.5">
      <c r="A40" s="372"/>
      <c r="B40" s="174" t="s">
        <v>334</v>
      </c>
      <c r="C40" s="174" t="s">
        <v>257</v>
      </c>
      <c r="D40" s="174" t="s">
        <v>333</v>
      </c>
      <c r="E40" s="193"/>
      <c r="F40" s="193"/>
      <c r="G40" s="193"/>
      <c r="H40" s="193"/>
      <c r="I40" s="173">
        <v>0.6</v>
      </c>
      <c r="J40" s="172">
        <v>0.6</v>
      </c>
      <c r="K40" s="127">
        <f t="shared" si="0"/>
        <v>0</v>
      </c>
      <c r="L40" s="126">
        <f t="shared" si="1"/>
        <v>0</v>
      </c>
      <c r="M40" s="126">
        <f t="shared" si="2"/>
        <v>0</v>
      </c>
      <c r="N40" s="126">
        <f t="shared" si="3"/>
        <v>0</v>
      </c>
      <c r="O40" s="126" t="e">
        <f>#REF!*#REF!</f>
        <v>#REF!</v>
      </c>
      <c r="P40" s="126" t="e">
        <f>#REF!*#REF!</f>
        <v>#REF!</v>
      </c>
      <c r="Q40" s="126"/>
      <c r="R40" s="126"/>
      <c r="S40" s="126"/>
      <c r="T40" s="126"/>
      <c r="U40" s="126"/>
      <c r="V40" s="126"/>
    </row>
    <row r="41" spans="1:23">
      <c r="A41" s="390" t="s">
        <v>465</v>
      </c>
      <c r="B41" s="99" t="s">
        <v>282</v>
      </c>
      <c r="C41" s="99"/>
      <c r="D41" s="181" t="s">
        <v>464</v>
      </c>
      <c r="E41" s="175">
        <v>1</v>
      </c>
      <c r="F41" s="175">
        <v>1</v>
      </c>
      <c r="G41" s="175">
        <v>1</v>
      </c>
      <c r="H41" s="175">
        <v>1</v>
      </c>
      <c r="I41" s="173">
        <v>0.44500000000000001</v>
      </c>
      <c r="J41" s="172">
        <v>0.44500000000000001</v>
      </c>
      <c r="K41" s="127">
        <f t="shared" si="0"/>
        <v>0.44500000000000001</v>
      </c>
      <c r="L41" s="126">
        <f t="shared" si="1"/>
        <v>0.44500000000000001</v>
      </c>
      <c r="M41" s="126">
        <f t="shared" si="2"/>
        <v>0.44500000000000001</v>
      </c>
      <c r="N41" s="126">
        <f t="shared" si="3"/>
        <v>0.44500000000000001</v>
      </c>
      <c r="O41" s="126" t="e">
        <f>#REF!*#REF!</f>
        <v>#REF!</v>
      </c>
      <c r="P41" s="126" t="e">
        <f>#REF!*#REF!</f>
        <v>#REF!</v>
      </c>
      <c r="Q41" s="126">
        <f t="shared" ref="Q41:V41" si="9">SUM(K41:K48)</f>
        <v>0.44500000000000001</v>
      </c>
      <c r="R41" s="126">
        <f t="shared" si="9"/>
        <v>0.44500000000000001</v>
      </c>
      <c r="S41" s="126">
        <f t="shared" si="9"/>
        <v>0.44500000000000001</v>
      </c>
      <c r="T41" s="126">
        <f t="shared" si="9"/>
        <v>0.44500000000000001</v>
      </c>
      <c r="U41" s="126" t="e">
        <f t="shared" si="9"/>
        <v>#REF!</v>
      </c>
      <c r="V41" s="126" t="e">
        <f t="shared" si="9"/>
        <v>#REF!</v>
      </c>
    </row>
    <row r="42" spans="1:23">
      <c r="A42" s="391"/>
      <c r="B42" s="99" t="s">
        <v>273</v>
      </c>
      <c r="C42" s="99"/>
      <c r="D42" s="181" t="s">
        <v>463</v>
      </c>
      <c r="E42" s="93"/>
      <c r="F42" s="93"/>
      <c r="G42" s="93"/>
      <c r="H42" s="93"/>
      <c r="I42" s="173">
        <v>0.25</v>
      </c>
      <c r="J42" s="172">
        <v>0.25</v>
      </c>
      <c r="K42" s="127">
        <f t="shared" si="0"/>
        <v>0</v>
      </c>
      <c r="L42" s="126">
        <f t="shared" si="1"/>
        <v>0</v>
      </c>
      <c r="M42" s="126">
        <f t="shared" si="2"/>
        <v>0</v>
      </c>
      <c r="N42" s="126">
        <f t="shared" si="3"/>
        <v>0</v>
      </c>
      <c r="O42" s="126" t="e">
        <f>#REF!*#REF!</f>
        <v>#REF!</v>
      </c>
      <c r="P42" s="126" t="e">
        <f>#REF!*#REF!</f>
        <v>#REF!</v>
      </c>
      <c r="Q42" s="126"/>
      <c r="R42" s="126"/>
      <c r="S42" s="126"/>
      <c r="T42" s="126"/>
      <c r="U42" s="126"/>
      <c r="V42" s="126"/>
    </row>
    <row r="43" spans="1:23">
      <c r="A43" s="391"/>
      <c r="B43" s="99" t="s">
        <v>462</v>
      </c>
      <c r="C43" s="99"/>
      <c r="D43" s="181" t="s">
        <v>461</v>
      </c>
      <c r="E43" s="93"/>
      <c r="F43" s="93"/>
      <c r="G43" s="93"/>
      <c r="H43" s="93"/>
      <c r="I43" s="173">
        <v>0.2</v>
      </c>
      <c r="J43" s="172">
        <v>0.2</v>
      </c>
      <c r="K43" s="127">
        <f t="shared" si="0"/>
        <v>0</v>
      </c>
      <c r="L43" s="126">
        <f t="shared" si="1"/>
        <v>0</v>
      </c>
      <c r="M43" s="126">
        <f t="shared" si="2"/>
        <v>0</v>
      </c>
      <c r="N43" s="126">
        <f t="shared" si="3"/>
        <v>0</v>
      </c>
      <c r="O43" s="126" t="e">
        <f>#REF!*#REF!</f>
        <v>#REF!</v>
      </c>
      <c r="P43" s="126" t="e">
        <f>#REF!*#REF!</f>
        <v>#REF!</v>
      </c>
      <c r="Q43" s="126"/>
      <c r="R43" s="126"/>
      <c r="S43" s="126"/>
      <c r="T43" s="126"/>
      <c r="U43" s="126"/>
      <c r="V43" s="126"/>
    </row>
    <row r="44" spans="1:23">
      <c r="A44" s="391"/>
      <c r="B44" s="99" t="s">
        <v>460</v>
      </c>
      <c r="C44" s="99"/>
      <c r="D44" s="181" t="s">
        <v>459</v>
      </c>
      <c r="E44" s="93"/>
      <c r="F44" s="93"/>
      <c r="G44" s="93"/>
      <c r="H44" s="93"/>
      <c r="I44" s="173">
        <v>0.1</v>
      </c>
      <c r="J44" s="172">
        <v>0.1</v>
      </c>
      <c r="K44" s="127">
        <f t="shared" si="0"/>
        <v>0</v>
      </c>
      <c r="L44" s="126">
        <f t="shared" si="1"/>
        <v>0</v>
      </c>
      <c r="M44" s="126">
        <f t="shared" si="2"/>
        <v>0</v>
      </c>
      <c r="N44" s="126">
        <f t="shared" si="3"/>
        <v>0</v>
      </c>
      <c r="O44" s="126" t="e">
        <f>#REF!*#REF!</f>
        <v>#REF!</v>
      </c>
      <c r="P44" s="126" t="e">
        <f>#REF!*#REF!</f>
        <v>#REF!</v>
      </c>
      <c r="Q44" s="126"/>
      <c r="R44" s="126"/>
      <c r="S44" s="126"/>
      <c r="T44" s="126"/>
      <c r="U44" s="126"/>
      <c r="V44" s="126"/>
    </row>
    <row r="45" spans="1:23">
      <c r="A45" s="391"/>
      <c r="B45" s="99" t="s">
        <v>458</v>
      </c>
      <c r="C45" s="99"/>
      <c r="D45" s="181" t="s">
        <v>457</v>
      </c>
      <c r="E45" s="93"/>
      <c r="F45" s="93"/>
      <c r="G45" s="93"/>
      <c r="H45" s="93"/>
      <c r="I45" s="173">
        <v>2E-3</v>
      </c>
      <c r="J45" s="172">
        <v>2E-3</v>
      </c>
      <c r="K45" s="127">
        <f t="shared" si="0"/>
        <v>0</v>
      </c>
      <c r="L45" s="126">
        <f t="shared" si="1"/>
        <v>0</v>
      </c>
      <c r="M45" s="126">
        <f t="shared" si="2"/>
        <v>0</v>
      </c>
      <c r="N45" s="126">
        <f t="shared" si="3"/>
        <v>0</v>
      </c>
      <c r="O45" s="126" t="e">
        <f>#REF!*#REF!</f>
        <v>#REF!</v>
      </c>
      <c r="P45" s="126" t="e">
        <f>#REF!*#REF!</f>
        <v>#REF!</v>
      </c>
      <c r="Q45" s="126"/>
      <c r="R45" s="126"/>
      <c r="S45" s="126"/>
      <c r="T45" s="126"/>
      <c r="U45" s="126"/>
      <c r="V45" s="126"/>
    </row>
    <row r="46" spans="1:23">
      <c r="A46" s="391"/>
      <c r="B46" s="99" t="s">
        <v>456</v>
      </c>
      <c r="C46" s="99"/>
      <c r="D46" s="181" t="s">
        <v>455</v>
      </c>
      <c r="E46" s="93"/>
      <c r="F46" s="93"/>
      <c r="G46" s="93"/>
      <c r="H46" s="93"/>
      <c r="I46" s="173">
        <v>1E-3</v>
      </c>
      <c r="J46" s="172">
        <v>1E-3</v>
      </c>
      <c r="K46" s="127">
        <f t="shared" si="0"/>
        <v>0</v>
      </c>
      <c r="L46" s="126">
        <f t="shared" si="1"/>
        <v>0</v>
      </c>
      <c r="M46" s="126">
        <f t="shared" si="2"/>
        <v>0</v>
      </c>
      <c r="N46" s="126">
        <f t="shared" si="3"/>
        <v>0</v>
      </c>
      <c r="O46" s="126" t="e">
        <f>#REF!*#REF!</f>
        <v>#REF!</v>
      </c>
      <c r="P46" s="126" t="e">
        <f>#REF!*#REF!</f>
        <v>#REF!</v>
      </c>
      <c r="Q46" s="126"/>
      <c r="R46" s="126"/>
      <c r="S46" s="126"/>
      <c r="T46" s="126"/>
      <c r="U46" s="126"/>
      <c r="V46" s="126"/>
    </row>
    <row r="47" spans="1:23">
      <c r="A47" s="391"/>
      <c r="B47" s="99" t="s">
        <v>454</v>
      </c>
      <c r="C47" s="99"/>
      <c r="D47" s="181" t="s">
        <v>453</v>
      </c>
      <c r="E47" s="93"/>
      <c r="F47" s="93"/>
      <c r="G47" s="93"/>
      <c r="H47" s="93"/>
      <c r="I47" s="173">
        <v>1E-3</v>
      </c>
      <c r="J47" s="172">
        <v>1E-3</v>
      </c>
      <c r="K47" s="127">
        <f t="shared" si="0"/>
        <v>0</v>
      </c>
      <c r="L47" s="126">
        <f t="shared" si="1"/>
        <v>0</v>
      </c>
      <c r="M47" s="126">
        <f t="shared" si="2"/>
        <v>0</v>
      </c>
      <c r="N47" s="126">
        <f t="shared" si="3"/>
        <v>0</v>
      </c>
      <c r="O47" s="126" t="e">
        <f>#REF!*#REF!</f>
        <v>#REF!</v>
      </c>
      <c r="P47" s="126" t="e">
        <f>#REF!*#REF!</f>
        <v>#REF!</v>
      </c>
      <c r="Q47" s="126"/>
      <c r="R47" s="126"/>
      <c r="S47" s="126"/>
      <c r="T47" s="126"/>
      <c r="U47" s="126"/>
      <c r="V47" s="126"/>
    </row>
    <row r="48" spans="1:23">
      <c r="A48" s="392"/>
      <c r="B48" s="99" t="s">
        <v>452</v>
      </c>
      <c r="C48" s="99"/>
      <c r="D48" s="181" t="s">
        <v>451</v>
      </c>
      <c r="E48" s="93"/>
      <c r="F48" s="93"/>
      <c r="G48" s="93"/>
      <c r="H48" s="93"/>
      <c r="I48" s="173">
        <v>1E-3</v>
      </c>
      <c r="J48" s="172">
        <v>1E-3</v>
      </c>
      <c r="K48" s="127">
        <f t="shared" si="0"/>
        <v>0</v>
      </c>
      <c r="L48" s="126">
        <f t="shared" si="1"/>
        <v>0</v>
      </c>
      <c r="M48" s="126">
        <f t="shared" si="2"/>
        <v>0</v>
      </c>
      <c r="N48" s="126">
        <f t="shared" si="3"/>
        <v>0</v>
      </c>
      <c r="O48" s="126" t="e">
        <f>#REF!*#REF!</f>
        <v>#REF!</v>
      </c>
      <c r="P48" s="126" t="e">
        <f>#REF!*#REF!</f>
        <v>#REF!</v>
      </c>
      <c r="Q48" s="126"/>
      <c r="R48" s="126"/>
      <c r="S48" s="126"/>
      <c r="T48" s="126"/>
      <c r="U48" s="126"/>
      <c r="V48" s="126"/>
    </row>
    <row r="49" spans="1:23" ht="38.25" customHeight="1">
      <c r="A49" s="371" t="s">
        <v>89</v>
      </c>
      <c r="B49" s="174" t="s">
        <v>365</v>
      </c>
      <c r="C49" s="192" t="s">
        <v>168</v>
      </c>
      <c r="D49" s="183" t="s">
        <v>450</v>
      </c>
      <c r="E49" s="175">
        <v>1</v>
      </c>
      <c r="F49" s="175">
        <v>1</v>
      </c>
      <c r="G49" s="175">
        <v>1</v>
      </c>
      <c r="H49" s="175">
        <v>1</v>
      </c>
      <c r="I49" s="173">
        <v>0.9</v>
      </c>
      <c r="J49" s="172">
        <v>0.9</v>
      </c>
      <c r="K49" s="127">
        <f t="shared" si="0"/>
        <v>0.9</v>
      </c>
      <c r="L49" s="126">
        <f t="shared" si="1"/>
        <v>0.9</v>
      </c>
      <c r="M49" s="126">
        <f t="shared" si="2"/>
        <v>0.9</v>
      </c>
      <c r="N49" s="126">
        <f t="shared" si="3"/>
        <v>0.9</v>
      </c>
      <c r="O49" s="126" t="e">
        <f>#REF!*#REF!</f>
        <v>#REF!</v>
      </c>
      <c r="P49" s="126" t="e">
        <f>#REF!*#REF!</f>
        <v>#REF!</v>
      </c>
      <c r="Q49" s="126">
        <f t="shared" ref="Q49:V49" si="10">SUM(K49:K50)</f>
        <v>0.9</v>
      </c>
      <c r="R49" s="126">
        <f t="shared" si="10"/>
        <v>0.9</v>
      </c>
      <c r="S49" s="126">
        <f t="shared" si="10"/>
        <v>0.9</v>
      </c>
      <c r="T49" s="126">
        <f t="shared" si="10"/>
        <v>0.9</v>
      </c>
      <c r="U49" s="126" t="e">
        <f t="shared" si="10"/>
        <v>#REF!</v>
      </c>
      <c r="V49" s="126" t="e">
        <f t="shared" si="10"/>
        <v>#REF!</v>
      </c>
    </row>
    <row r="50" spans="1:23" s="59" customFormat="1" ht="25.5">
      <c r="A50" s="398"/>
      <c r="B50" s="167" t="s">
        <v>449</v>
      </c>
      <c r="C50" s="168" t="s">
        <v>168</v>
      </c>
      <c r="D50" s="167" t="s">
        <v>448</v>
      </c>
      <c r="E50" s="88"/>
      <c r="F50" s="88"/>
      <c r="G50" s="88"/>
      <c r="H50" s="88"/>
      <c r="I50" s="191">
        <v>0.1</v>
      </c>
      <c r="J50" s="190">
        <v>0.1</v>
      </c>
      <c r="K50" s="127">
        <f t="shared" si="0"/>
        <v>0</v>
      </c>
      <c r="L50" s="126">
        <f t="shared" si="1"/>
        <v>0</v>
      </c>
      <c r="M50" s="126">
        <f t="shared" si="2"/>
        <v>0</v>
      </c>
      <c r="N50" s="126">
        <f t="shared" si="3"/>
        <v>0</v>
      </c>
      <c r="O50" s="126" t="e">
        <f>#REF!*#REF!</f>
        <v>#REF!</v>
      </c>
      <c r="P50" s="126" t="e">
        <f>#REF!*#REF!</f>
        <v>#REF!</v>
      </c>
      <c r="Q50" s="126"/>
      <c r="R50" s="126"/>
      <c r="S50" s="126"/>
      <c r="T50" s="126"/>
      <c r="U50" s="126"/>
      <c r="V50" s="126"/>
      <c r="W50" s="115"/>
    </row>
    <row r="51" spans="1:23" ht="25.5">
      <c r="D51" s="189" t="s">
        <v>91</v>
      </c>
      <c r="E51" s="123"/>
      <c r="F51" s="123"/>
      <c r="G51" s="123"/>
      <c r="H51" s="123"/>
      <c r="I51" s="121"/>
      <c r="J51" s="120"/>
      <c r="K51" s="120"/>
      <c r="L51" s="120"/>
      <c r="M51" s="119"/>
      <c r="N51" s="119"/>
      <c r="O51" s="119"/>
      <c r="P51" s="119"/>
      <c r="Q51" s="119"/>
      <c r="R51" s="119"/>
      <c r="S51" s="119"/>
      <c r="T51" s="119"/>
      <c r="U51" s="119"/>
      <c r="V51" s="119"/>
      <c r="W51" s="119"/>
    </row>
    <row r="52" spans="1:23" ht="15.75" thickBot="1">
      <c r="D52" s="188"/>
    </row>
    <row r="53" spans="1:23" s="115" customFormat="1" ht="14.25" customHeight="1" thickBot="1">
      <c r="D53" s="38" t="s">
        <v>249</v>
      </c>
      <c r="E53" s="311">
        <f>ROUND(SUM(E61:H61),3)</f>
        <v>0</v>
      </c>
      <c r="F53" s="312"/>
      <c r="G53" s="117"/>
    </row>
    <row r="54" spans="1:23" s="115" customFormat="1" ht="4.5" customHeight="1">
      <c r="G54" s="117"/>
    </row>
    <row r="55" spans="1:23" s="115" customFormat="1" ht="25.5">
      <c r="D55" s="115" t="s">
        <v>248</v>
      </c>
      <c r="G55" s="117"/>
    </row>
    <row r="56" spans="1:23" s="115" customFormat="1" ht="18" customHeight="1"/>
    <row r="57" spans="1:23" s="119" customFormat="1" ht="25.5" hidden="1" customHeight="1">
      <c r="A57" s="121"/>
      <c r="B57" s="121"/>
      <c r="C57" s="121"/>
      <c r="D57" s="121" t="s">
        <v>173</v>
      </c>
      <c r="E57" s="120">
        <v>12</v>
      </c>
      <c r="F57" s="120"/>
      <c r="G57" s="120">
        <v>18</v>
      </c>
      <c r="H57" s="120"/>
      <c r="I57" s="121"/>
      <c r="J57" s="120"/>
      <c r="K57" s="120"/>
      <c r="L57" s="120"/>
    </row>
    <row r="58" spans="1:23" s="115" customFormat="1" ht="25.5" hidden="1" customHeight="1">
      <c r="C58" s="117"/>
      <c r="D58" s="117" t="s">
        <v>170</v>
      </c>
      <c r="E58" s="118">
        <f>PRODUCT(Q$14:Q50)</f>
        <v>7.464038400000002E-3</v>
      </c>
      <c r="F58" s="118">
        <f>PRODUCT(R$14:R50)</f>
        <v>7.464038400000002E-3</v>
      </c>
      <c r="G58" s="118">
        <f>PRODUCT(S$14:S50)</f>
        <v>7.464038400000002E-3</v>
      </c>
      <c r="H58" s="118">
        <f>PRODUCT(T$14:T50)</f>
        <v>7.464038400000002E-3</v>
      </c>
    </row>
    <row r="59" spans="1:23" s="115" customFormat="1" ht="25.5" hidden="1" customHeight="1">
      <c r="D59" s="117" t="s">
        <v>169</v>
      </c>
      <c r="E59" s="118">
        <f>E58*I$13</f>
        <v>2.2392115200000006E-3</v>
      </c>
      <c r="F59" s="118">
        <f>F58*I$13</f>
        <v>2.2392115200000006E-3</v>
      </c>
      <c r="G59" s="118">
        <f>G58*J$13</f>
        <v>5.2248268800000009E-3</v>
      </c>
      <c r="H59" s="118">
        <f>H58*J$13</f>
        <v>5.2248268800000009E-3</v>
      </c>
    </row>
    <row r="60" spans="1:23" s="115" customFormat="1" ht="25.5" hidden="1" customHeight="1">
      <c r="C60" s="117"/>
      <c r="D60" s="117" t="s">
        <v>171</v>
      </c>
      <c r="E60" s="118">
        <f>E59*E51</f>
        <v>0</v>
      </c>
      <c r="F60" s="118">
        <f>F59*F51</f>
        <v>0</v>
      </c>
      <c r="G60" s="118">
        <f>G59*G51</f>
        <v>0</v>
      </c>
      <c r="H60" s="118">
        <f>H59*H51</f>
        <v>0</v>
      </c>
    </row>
    <row r="61" spans="1:23" s="115" customFormat="1" ht="25.5" hidden="1" customHeight="1">
      <c r="C61" s="117"/>
      <c r="D61" s="117" t="s">
        <v>172</v>
      </c>
      <c r="E61" s="118">
        <f>(E60*E57+F60)/E57</f>
        <v>0</v>
      </c>
      <c r="G61" s="118">
        <f>(G60*G57+H60)/G57</f>
        <v>0</v>
      </c>
    </row>
    <row r="62" spans="1:23" s="115" customFormat="1" ht="25.5" hidden="1" customHeight="1">
      <c r="C62" s="117"/>
    </row>
  </sheetData>
  <sheetProtection selectLockedCells="1"/>
  <mergeCells count="41">
    <mergeCell ref="I11:J11"/>
    <mergeCell ref="K11:P11"/>
    <mergeCell ref="Q11:V11"/>
    <mergeCell ref="K12:L12"/>
    <mergeCell ref="M12:N12"/>
    <mergeCell ref="O12:P12"/>
    <mergeCell ref="Q12:R12"/>
    <mergeCell ref="S12:T12"/>
    <mergeCell ref="U12:V12"/>
    <mergeCell ref="C2:H2"/>
    <mergeCell ref="C3:H3"/>
    <mergeCell ref="C4:H4"/>
    <mergeCell ref="C5:H5"/>
    <mergeCell ref="E53:F53"/>
    <mergeCell ref="E11:H11"/>
    <mergeCell ref="A49:A50"/>
    <mergeCell ref="A15:A18"/>
    <mergeCell ref="A19:A24"/>
    <mergeCell ref="A41:A48"/>
    <mergeCell ref="A39:A40"/>
    <mergeCell ref="A11:D11"/>
    <mergeCell ref="A25:A38"/>
    <mergeCell ref="A12:D12"/>
    <mergeCell ref="E12:F12"/>
    <mergeCell ref="G12:H12"/>
    <mergeCell ref="A1:B1"/>
    <mergeCell ref="C1:H1"/>
    <mergeCell ref="C10:H10"/>
    <mergeCell ref="A2:B2"/>
    <mergeCell ref="A3:B3"/>
    <mergeCell ref="A4:B4"/>
    <mergeCell ref="A5:B5"/>
    <mergeCell ref="A6:B6"/>
    <mergeCell ref="A7:B7"/>
    <mergeCell ref="C6:H6"/>
    <mergeCell ref="A8:B8"/>
    <mergeCell ref="A9:B9"/>
    <mergeCell ref="A10:B10"/>
    <mergeCell ref="C7:H7"/>
    <mergeCell ref="C8:H8"/>
    <mergeCell ref="C9:H9"/>
  </mergeCells>
  <dataValidations count="2">
    <dataValidation type="custom" operator="greaterThanOrEqual" allowBlank="1" showInputMessage="1" showErrorMessage="1" errorTitle="Chybně zadaná cena" error="Cena je desetinné číslo větší nebo rovné 0 s tím, že nesmí obsahovat více než 3 desetinná místa." sqref="E51:H51">
      <formula1>IF(ISNUMBER(E51),AND(E51=ROUND(E51,3),E51&gt;=0),FALSE)</formula1>
    </dataValidation>
    <dataValidation type="custom" operator="greaterThanOrEqual" allowBlank="1" showInputMessage="1" showErrorMessage="1" errorTitle="Chybně zadaný koeficient" error="Koeficient je desetinné číslo větší než 0 s tím, že nesmí obsahovat více než 3 desetinná místa." sqref="E50:H50 E31:H32 E20:H29 E16:H18 E34:H48">
      <formula1>IF(ISNUMBER(E16),AND(E16=ROUND(E16,3),E16&gt;0),FALSE)</formula1>
    </dataValidation>
  </dataValidations>
  <pageMargins left="0.78749999999999998" right="0.78749999999999998" top="1.0527777777777778" bottom="1.0527777777777778" header="0.88" footer="0.78749999999999998"/>
  <pageSetup paperSize="9" scale="54" firstPageNumber="0" orientation="landscape" horizontalDpi="300" verticalDpi="300" r:id="rId1"/>
  <headerFooter alignWithMargins="0">
    <oddHeader>&amp;L&amp;F&amp;C&amp;"Times New Roman,Obyčejné"&amp;12&amp;A</oddHeader>
    <oddFooter>&amp;C&amp;"Times New Roman,Běžné"&amp;12Stránka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listy</vt:lpstr>
      </vt:variant>
      <vt:variant>
        <vt:i4>9</vt:i4>
      </vt:variant>
      <vt:variant>
        <vt:lpstr>Pojmenované oblasti</vt:lpstr>
      </vt:variant>
      <vt:variant>
        <vt:i4>3</vt:i4>
      </vt:variant>
    </vt:vector>
  </HeadingPairs>
  <TitlesOfParts>
    <vt:vector size="12" baseType="lpstr">
      <vt:lpstr>Služby KIVS</vt:lpstr>
      <vt:lpstr>HU</vt:lpstr>
      <vt:lpstr>IP VPN DSL</vt:lpstr>
      <vt:lpstr>IP VPN do 8 M</vt:lpstr>
      <vt:lpstr>IP VPN nad 10M</vt:lpstr>
      <vt:lpstr>QOS pro IP VPN</vt:lpstr>
      <vt:lpstr>INTA DSL</vt:lpstr>
      <vt:lpstr>INTA 8M</vt:lpstr>
      <vt:lpstr>INTA  10 M</vt:lpstr>
      <vt:lpstr>_Hlk152817202_1</vt:lpstr>
      <vt:lpstr>'IP VPN DSL'!KL_vstupy</vt:lpstr>
      <vt:lpstr>KL_vstupy</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1900-12-31T23:00:00Z</cp:lastPrinted>
  <dcterms:created xsi:type="dcterms:W3CDTF">1900-12-31T23:00:00Z</dcterms:created>
  <dcterms:modified xsi:type="dcterms:W3CDTF">2010-12-29T19:08:02Z</dcterms:modified>
</cp:coreProperties>
</file>