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I.Inst-trend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'I.Inst-trend'!$A$1:$A$47</definedName>
    <definedName name="T03_Misto_Final">'[2]T03_Misto_Final'!$A$1:$I$28</definedName>
  </definedNames>
  <calcPr fullCalcOnLoad="1"/>
</workbook>
</file>

<file path=xl/sharedStrings.xml><?xml version="1.0" encoding="utf-8"?>
<sst xmlns="http://schemas.openxmlformats.org/spreadsheetml/2006/main" count="11" uniqueCount="10">
  <si>
    <t>Řízení o mezinárodní ochraně na I. Instanci - grafy</t>
  </si>
  <si>
    <t>měsíc</t>
  </si>
  <si>
    <t>nevyřízeno (ke konci měsíce)</t>
  </si>
  <si>
    <t>nové žádosti</t>
  </si>
  <si>
    <t>rozhodnutí celkem</t>
  </si>
  <si>
    <t>Azyl udělen</t>
  </si>
  <si>
    <t>Azyl neudělen</t>
  </si>
  <si>
    <t>Doplňková ochrana</t>
  </si>
  <si>
    <t>Žádost nepřípustná</t>
  </si>
  <si>
    <t>Řízení zastaveno</t>
  </si>
</sst>
</file>

<file path=xl/styles.xml><?xml version="1.0" encoding="utf-8"?>
<styleSheet xmlns="http://schemas.openxmlformats.org/spreadsheetml/2006/main">
  <numFmts count="6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</numFmts>
  <fonts count="14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sz val="8"/>
      <name val="MS Sans Serif"/>
      <family val="0"/>
    </font>
    <font>
      <b/>
      <sz val="12"/>
      <color indexed="8"/>
      <name val="Arial"/>
      <family val="2"/>
    </font>
    <font>
      <sz val="10"/>
      <color indexed="8"/>
      <name val="Times New Roman CE"/>
      <family val="1"/>
    </font>
    <font>
      <sz val="9"/>
      <color indexed="8"/>
      <name val="Arial CE"/>
      <family val="0"/>
    </font>
    <font>
      <b/>
      <sz val="12"/>
      <name val="Arial"/>
      <family val="0"/>
    </font>
    <font>
      <sz val="12"/>
      <name val="Arial"/>
      <family val="0"/>
    </font>
    <font>
      <sz val="11.5"/>
      <name val="Arial"/>
      <family val="0"/>
    </font>
    <font>
      <sz val="8"/>
      <name val="Arial"/>
      <family val="2"/>
    </font>
    <font>
      <sz val="10"/>
      <name val="Arial"/>
      <family val="2"/>
    </font>
    <font>
      <sz val="10.7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5" fillId="0" borderId="1" xfId="0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5" fillId="0" borderId="1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vertical="top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7" fillId="0" borderId="1" xfId="0" applyFont="1" applyBorder="1" applyAlignment="1">
      <alignment textRotation="90" wrapText="1"/>
    </xf>
    <xf numFmtId="0" fontId="7" fillId="0" borderId="0" xfId="0" applyFont="1" applyBorder="1" applyAlignment="1">
      <alignment textRotation="90" wrapText="1"/>
    </xf>
    <xf numFmtId="205" fontId="7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textRotation="90" wrapText="1"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Trend řízení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87"/>
          <c:w val="0.99375"/>
          <c:h val="0.913"/>
        </c:manualLayout>
      </c:layout>
      <c:lineChart>
        <c:grouping val="standard"/>
        <c:varyColors val="0"/>
        <c:ser>
          <c:idx val="0"/>
          <c:order val="0"/>
          <c:tx>
            <c:strRef>
              <c:f>'I.Inst-trend'!$D$4</c:f>
              <c:strCache>
                <c:ptCount val="1"/>
                <c:pt idx="0">
                  <c:v>nevyřízeno (ke konci měsíce)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</c:strCache>
            </c:strRef>
          </c:cat>
          <c:val>
            <c:numRef>
              <c:f>'I.Inst-trend'!$D$5:$D$17</c:f>
              <c:numCache>
                <c:ptCount val="13"/>
                <c:pt idx="0">
                  <c:v>941</c:v>
                </c:pt>
                <c:pt idx="1">
                  <c:v>917</c:v>
                </c:pt>
                <c:pt idx="2">
                  <c:v>934</c:v>
                </c:pt>
                <c:pt idx="3">
                  <c:v>862</c:v>
                </c:pt>
                <c:pt idx="4">
                  <c:v>752</c:v>
                </c:pt>
                <c:pt idx="5">
                  <c:v>743</c:v>
                </c:pt>
                <c:pt idx="6">
                  <c:v>738</c:v>
                </c:pt>
                <c:pt idx="7">
                  <c:v>765</c:v>
                </c:pt>
                <c:pt idx="8">
                  <c:v>723</c:v>
                </c:pt>
                <c:pt idx="9">
                  <c:v>671</c:v>
                </c:pt>
                <c:pt idx="10">
                  <c:v>686</c:v>
                </c:pt>
                <c:pt idx="11">
                  <c:v>704</c:v>
                </c:pt>
                <c:pt idx="12">
                  <c:v>674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'I.Inst-trend'!$E$4</c:f>
              <c:strCache>
                <c:ptCount val="1"/>
                <c:pt idx="0">
                  <c:v>nové žádosti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</c:strCache>
            </c:strRef>
          </c:cat>
          <c:val>
            <c:numRef>
              <c:f>'I.Inst-trend'!$E$5:$E$17</c:f>
              <c:numCache>
                <c:ptCount val="13"/>
                <c:pt idx="0">
                  <c:v>153</c:v>
                </c:pt>
                <c:pt idx="1">
                  <c:v>130</c:v>
                </c:pt>
                <c:pt idx="2">
                  <c:v>181</c:v>
                </c:pt>
                <c:pt idx="3">
                  <c:v>130</c:v>
                </c:pt>
                <c:pt idx="4">
                  <c:v>114</c:v>
                </c:pt>
                <c:pt idx="5">
                  <c:v>138</c:v>
                </c:pt>
                <c:pt idx="6">
                  <c:v>148</c:v>
                </c:pt>
                <c:pt idx="7">
                  <c:v>172</c:v>
                </c:pt>
                <c:pt idx="8">
                  <c:v>151</c:v>
                </c:pt>
                <c:pt idx="9">
                  <c:v>142</c:v>
                </c:pt>
                <c:pt idx="10">
                  <c:v>216</c:v>
                </c:pt>
                <c:pt idx="11">
                  <c:v>203</c:v>
                </c:pt>
                <c:pt idx="12">
                  <c:v>212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'I.Inst-trend'!$F$4</c:f>
              <c:strCache>
                <c:ptCount val="1"/>
                <c:pt idx="0">
                  <c:v>rozhodnutí celkem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</c:strCache>
            </c:strRef>
          </c:cat>
          <c:val>
            <c:numRef>
              <c:f>'I.Inst-trend'!$F$5:$F$17</c:f>
              <c:numCache>
                <c:ptCount val="13"/>
                <c:pt idx="0">
                  <c:v>237</c:v>
                </c:pt>
                <c:pt idx="1">
                  <c:v>170</c:v>
                </c:pt>
                <c:pt idx="2">
                  <c:v>208</c:v>
                </c:pt>
                <c:pt idx="3">
                  <c:v>184</c:v>
                </c:pt>
                <c:pt idx="4">
                  <c:v>191</c:v>
                </c:pt>
                <c:pt idx="5">
                  <c:v>150</c:v>
                </c:pt>
                <c:pt idx="6">
                  <c:v>148</c:v>
                </c:pt>
                <c:pt idx="7">
                  <c:v>201</c:v>
                </c:pt>
                <c:pt idx="8">
                  <c:v>181</c:v>
                </c:pt>
                <c:pt idx="9">
                  <c:v>192</c:v>
                </c:pt>
                <c:pt idx="10">
                  <c:v>225</c:v>
                </c:pt>
                <c:pt idx="11">
                  <c:v>184</c:v>
                </c:pt>
                <c:pt idx="12">
                  <c:v>238</c:v>
                </c:pt>
              </c:numCache>
            </c:numRef>
          </c:val>
          <c:smooth val="0"/>
        </c:ser>
        <c:axId val="18625007"/>
        <c:axId val="3254292"/>
      </c:lineChart>
      <c:catAx>
        <c:axId val="18625007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254292"/>
        <c:crosses val="autoZero"/>
        <c:auto val="0"/>
        <c:lblOffset val="100"/>
        <c:noMultiLvlLbl val="0"/>
      </c:catAx>
      <c:valAx>
        <c:axId val="325429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8625007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7"/>
          <c:y val="0.419"/>
          <c:w val="0.3015"/>
          <c:h val="0.14525"/>
        </c:manualLayout>
      </c:layout>
      <c:overlay val="0"/>
      <c:spPr>
        <a:solidFill>
          <a:srgbClr val="FFCC99"/>
        </a:solidFill>
        <a:ln w="3175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Rozhodnutí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425"/>
          <c:w val="0.9985"/>
          <c:h val="0.93575"/>
        </c:manualLayout>
      </c:layout>
      <c:lineChart>
        <c:grouping val="percentStacked"/>
        <c:varyColors val="0"/>
        <c:ser>
          <c:idx val="0"/>
          <c:order val="0"/>
          <c:tx>
            <c:strRef>
              <c:f>'I.Inst-trend'!$I$4</c:f>
              <c:strCache>
                <c:ptCount val="1"/>
                <c:pt idx="0">
                  <c:v>Azyl udělen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'I.Inst-trend'!$H$5:$H$17</c:f>
              <c:strCache>
                <c:ptCount val="13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</c:strCache>
            </c:strRef>
          </c:cat>
          <c:val>
            <c:numRef>
              <c:f>'I.Inst-trend'!$I$5:$I$17</c:f>
              <c:numCache>
                <c:ptCount val="13"/>
                <c:pt idx="0">
                  <c:v>33</c:v>
                </c:pt>
                <c:pt idx="1">
                  <c:v>11</c:v>
                </c:pt>
                <c:pt idx="2">
                  <c:v>20</c:v>
                </c:pt>
                <c:pt idx="3">
                  <c:v>17</c:v>
                </c:pt>
                <c:pt idx="4">
                  <c:v>20</c:v>
                </c:pt>
                <c:pt idx="5">
                  <c:v>12</c:v>
                </c:pt>
                <c:pt idx="6">
                  <c:v>18</c:v>
                </c:pt>
                <c:pt idx="7">
                  <c:v>19</c:v>
                </c:pt>
                <c:pt idx="8">
                  <c:v>5</c:v>
                </c:pt>
                <c:pt idx="9">
                  <c:v>7</c:v>
                </c:pt>
                <c:pt idx="10">
                  <c:v>21</c:v>
                </c:pt>
                <c:pt idx="11">
                  <c:v>8</c:v>
                </c:pt>
                <c:pt idx="12">
                  <c:v>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'I.Inst-trend'!$K$4</c:f>
              <c:strCache>
                <c:ptCount val="1"/>
                <c:pt idx="0">
                  <c:v>Doplňková ochrana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'I.Inst-trend'!$H$5:$H$17</c:f>
              <c:strCache>
                <c:ptCount val="13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</c:strCache>
            </c:strRef>
          </c:cat>
          <c:val>
            <c:numRef>
              <c:f>'I.Inst-trend'!$K$5:$K$17</c:f>
              <c:numCache>
                <c:ptCount val="13"/>
                <c:pt idx="0">
                  <c:v>23</c:v>
                </c:pt>
                <c:pt idx="1">
                  <c:v>26</c:v>
                </c:pt>
                <c:pt idx="2">
                  <c:v>23</c:v>
                </c:pt>
                <c:pt idx="3">
                  <c:v>10</c:v>
                </c:pt>
                <c:pt idx="4">
                  <c:v>23</c:v>
                </c:pt>
                <c:pt idx="5">
                  <c:v>9</c:v>
                </c:pt>
                <c:pt idx="6">
                  <c:v>25</c:v>
                </c:pt>
                <c:pt idx="7">
                  <c:v>6</c:v>
                </c:pt>
                <c:pt idx="8">
                  <c:v>19</c:v>
                </c:pt>
                <c:pt idx="9">
                  <c:v>7</c:v>
                </c:pt>
                <c:pt idx="10">
                  <c:v>22</c:v>
                </c:pt>
                <c:pt idx="11">
                  <c:v>7</c:v>
                </c:pt>
                <c:pt idx="12">
                  <c:v>16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'I.Inst-trend'!$J$4</c:f>
              <c:strCache>
                <c:ptCount val="1"/>
                <c:pt idx="0">
                  <c:v>Azyl neudělen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'I.Inst-trend'!$H$5:$H$17</c:f>
              <c:strCache>
                <c:ptCount val="13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</c:strCache>
            </c:strRef>
          </c:cat>
          <c:val>
            <c:numRef>
              <c:f>'I.Inst-trend'!$J$5:$J$17</c:f>
              <c:numCache>
                <c:ptCount val="13"/>
                <c:pt idx="0">
                  <c:v>151</c:v>
                </c:pt>
                <c:pt idx="1">
                  <c:v>109</c:v>
                </c:pt>
                <c:pt idx="2">
                  <c:v>135</c:v>
                </c:pt>
                <c:pt idx="3">
                  <c:v>137</c:v>
                </c:pt>
                <c:pt idx="4">
                  <c:v>126</c:v>
                </c:pt>
                <c:pt idx="5">
                  <c:v>105</c:v>
                </c:pt>
                <c:pt idx="6">
                  <c:v>84</c:v>
                </c:pt>
                <c:pt idx="7">
                  <c:v>148</c:v>
                </c:pt>
                <c:pt idx="8">
                  <c:v>127</c:v>
                </c:pt>
                <c:pt idx="9">
                  <c:v>148</c:v>
                </c:pt>
                <c:pt idx="10">
                  <c:v>164</c:v>
                </c:pt>
                <c:pt idx="11">
                  <c:v>128</c:v>
                </c:pt>
                <c:pt idx="12">
                  <c:v>165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'I.Inst-trend'!$L$4</c:f>
              <c:strCache>
                <c:ptCount val="1"/>
                <c:pt idx="0">
                  <c:v>Žádost nepřípustná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'I.Inst-trend'!$H$5:$H$17</c:f>
              <c:strCache>
                <c:ptCount val="13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</c:strCache>
            </c:strRef>
          </c:cat>
          <c:val>
            <c:numRef>
              <c:f>'I.Inst-trend'!$L$5:$L$17</c:f>
              <c:numCache>
                <c:ptCount val="13"/>
                <c:pt idx="0">
                  <c:v>14</c:v>
                </c:pt>
                <c:pt idx="1">
                  <c:v>5</c:v>
                </c:pt>
                <c:pt idx="2">
                  <c:v>9</c:v>
                </c:pt>
                <c:pt idx="3">
                  <c:v>8</c:v>
                </c:pt>
                <c:pt idx="4">
                  <c:v>8</c:v>
                </c:pt>
                <c:pt idx="5">
                  <c:v>2</c:v>
                </c:pt>
                <c:pt idx="6">
                  <c:v>8</c:v>
                </c:pt>
                <c:pt idx="7">
                  <c:v>19</c:v>
                </c:pt>
                <c:pt idx="8">
                  <c:v>23</c:v>
                </c:pt>
                <c:pt idx="9">
                  <c:v>12</c:v>
                </c:pt>
                <c:pt idx="10">
                  <c:v>6</c:v>
                </c:pt>
                <c:pt idx="11">
                  <c:v>22</c:v>
                </c:pt>
                <c:pt idx="12">
                  <c:v>32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'I.Inst-trend'!$M$4</c:f>
              <c:strCache>
                <c:ptCount val="1"/>
                <c:pt idx="0">
                  <c:v>Řízení zastaveno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'I.Inst-trend'!$H$5:$H$17</c:f>
              <c:strCache>
                <c:ptCount val="13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</c:strCache>
            </c:strRef>
          </c:cat>
          <c:val>
            <c:numRef>
              <c:f>'I.Inst-trend'!$M$5:$M$17</c:f>
              <c:numCache>
                <c:ptCount val="13"/>
                <c:pt idx="0">
                  <c:v>16</c:v>
                </c:pt>
                <c:pt idx="1">
                  <c:v>19</c:v>
                </c:pt>
                <c:pt idx="2">
                  <c:v>21</c:v>
                </c:pt>
                <c:pt idx="3">
                  <c:v>12</c:v>
                </c:pt>
                <c:pt idx="4">
                  <c:v>14</c:v>
                </c:pt>
                <c:pt idx="5">
                  <c:v>22</c:v>
                </c:pt>
                <c:pt idx="6">
                  <c:v>13</c:v>
                </c:pt>
                <c:pt idx="7">
                  <c:v>11</c:v>
                </c:pt>
                <c:pt idx="8">
                  <c:v>7</c:v>
                </c:pt>
                <c:pt idx="9">
                  <c:v>18</c:v>
                </c:pt>
                <c:pt idx="10">
                  <c:v>12</c:v>
                </c:pt>
                <c:pt idx="11">
                  <c:v>19</c:v>
                </c:pt>
                <c:pt idx="12">
                  <c:v>20</c:v>
                </c:pt>
              </c:numCache>
            </c:numRef>
          </c:val>
          <c:smooth val="0"/>
        </c:ser>
        <c:axId val="27265605"/>
        <c:axId val="52505042"/>
      </c:lineChart>
      <c:dateAx>
        <c:axId val="27265605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mmmm\ 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2505042"/>
        <c:crosses val="autoZero"/>
        <c:auto val="0"/>
        <c:noMultiLvlLbl val="0"/>
      </c:dateAx>
      <c:valAx>
        <c:axId val="52505042"/>
        <c:scaling>
          <c:orientation val="minMax"/>
          <c:max val="1.02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7265605"/>
        <c:crossesAt val="1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05"/>
          <c:y val="0.324"/>
          <c:w val="0.21675"/>
          <c:h val="0.25075"/>
        </c:manualLayout>
      </c:layout>
      <c:overlay val="0"/>
      <c:spPr>
        <a:solidFill>
          <a:srgbClr val="FFCC99"/>
        </a:solidFill>
        <a:ln w="3175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76200</xdr:rowOff>
    </xdr:from>
    <xdr:to>
      <xdr:col>0</xdr:col>
      <xdr:colOff>6305550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57150" y="590550"/>
        <a:ext cx="624840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21</xdr:row>
      <xdr:rowOff>104775</xdr:rowOff>
    </xdr:from>
    <xdr:to>
      <xdr:col>0</xdr:col>
      <xdr:colOff>6296025</xdr:colOff>
      <xdr:row>45</xdr:row>
      <xdr:rowOff>66675</xdr:rowOff>
    </xdr:to>
    <xdr:graphicFrame>
      <xdr:nvGraphicFramePr>
        <xdr:cNvPr id="2" name="Chart 2"/>
        <xdr:cNvGraphicFramePr/>
      </xdr:nvGraphicFramePr>
      <xdr:xfrm>
        <a:off x="57150" y="4772025"/>
        <a:ext cx="6238875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1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Tabule"/>
      <sheetName val="I.Inst-trend"/>
      <sheetName val="NZ-SPri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Stránky"/>
      <sheetName val="Poslední list"/>
    </sheetNames>
    <sheetDataSet>
      <sheetData sheetId="0">
        <row r="1">
          <cell r="B1" t="str">
            <v>LEDEN 2008</v>
          </cell>
        </row>
        <row r="2">
          <cell r="B2">
            <v>39448</v>
          </cell>
          <cell r="G2">
            <v>-11</v>
          </cell>
          <cell r="H2" t="str">
            <v>LEDEN</v>
          </cell>
          <cell r="I2">
            <v>-1</v>
          </cell>
        </row>
        <row r="3">
          <cell r="G3">
            <v>-10</v>
          </cell>
          <cell r="H3" t="str">
            <v>ÚNOR</v>
          </cell>
          <cell r="I3">
            <v>-1</v>
          </cell>
        </row>
        <row r="4">
          <cell r="G4">
            <v>-9</v>
          </cell>
          <cell r="H4" t="str">
            <v>BŘEZEN</v>
          </cell>
          <cell r="I4">
            <v>-1</v>
          </cell>
        </row>
        <row r="5">
          <cell r="G5">
            <v>-8</v>
          </cell>
          <cell r="H5" t="str">
            <v>DUBEN</v>
          </cell>
          <cell r="I5">
            <v>-1</v>
          </cell>
        </row>
        <row r="6">
          <cell r="G6">
            <v>-7</v>
          </cell>
          <cell r="H6" t="str">
            <v>KVĚTEN</v>
          </cell>
          <cell r="I6">
            <v>-1</v>
          </cell>
        </row>
        <row r="7">
          <cell r="G7">
            <v>-6</v>
          </cell>
          <cell r="H7" t="str">
            <v>ČERVEN</v>
          </cell>
          <cell r="I7">
            <v>-1</v>
          </cell>
        </row>
        <row r="8">
          <cell r="G8">
            <v>-5</v>
          </cell>
          <cell r="H8" t="str">
            <v>ČERVENEC</v>
          </cell>
          <cell r="I8">
            <v>-1</v>
          </cell>
        </row>
        <row r="9">
          <cell r="G9">
            <v>-4</v>
          </cell>
          <cell r="H9" t="str">
            <v>SRPEN</v>
          </cell>
          <cell r="I9">
            <v>-1</v>
          </cell>
        </row>
        <row r="10">
          <cell r="G10">
            <v>-3</v>
          </cell>
          <cell r="H10" t="str">
            <v>ZÁŘÍ</v>
          </cell>
          <cell r="I10">
            <v>-1</v>
          </cell>
        </row>
        <row r="11">
          <cell r="G11">
            <v>-2</v>
          </cell>
          <cell r="H11" t="str">
            <v>ŘÍJEN</v>
          </cell>
          <cell r="I11">
            <v>-1</v>
          </cell>
        </row>
        <row r="12">
          <cell r="G12">
            <v>-1</v>
          </cell>
          <cell r="H12" t="str">
            <v>LISTOPAD</v>
          </cell>
          <cell r="I12">
            <v>-1</v>
          </cell>
        </row>
        <row r="13">
          <cell r="G13">
            <v>0</v>
          </cell>
          <cell r="H13" t="str">
            <v>PROSINEC</v>
          </cell>
          <cell r="I13">
            <v>-1</v>
          </cell>
        </row>
        <row r="14">
          <cell r="G14">
            <v>1</v>
          </cell>
          <cell r="H14" t="str">
            <v>LEDEN</v>
          </cell>
          <cell r="I14">
            <v>0</v>
          </cell>
        </row>
        <row r="15">
          <cell r="G15">
            <v>2</v>
          </cell>
          <cell r="H15" t="str">
            <v>ÚNOR</v>
          </cell>
          <cell r="I15">
            <v>0</v>
          </cell>
        </row>
        <row r="16">
          <cell r="G16">
            <v>3</v>
          </cell>
          <cell r="H16" t="str">
            <v>BŘEZEN</v>
          </cell>
          <cell r="I16">
            <v>0</v>
          </cell>
        </row>
        <row r="17">
          <cell r="G17">
            <v>4</v>
          </cell>
          <cell r="H17" t="str">
            <v>DUBEN</v>
          </cell>
          <cell r="I17">
            <v>0</v>
          </cell>
        </row>
        <row r="18">
          <cell r="G18">
            <v>5</v>
          </cell>
          <cell r="H18" t="str">
            <v>KVĚTEN</v>
          </cell>
          <cell r="I18">
            <v>0</v>
          </cell>
        </row>
        <row r="19">
          <cell r="G19">
            <v>6</v>
          </cell>
          <cell r="H19" t="str">
            <v>ČERVEN</v>
          </cell>
          <cell r="I19">
            <v>0</v>
          </cell>
        </row>
        <row r="20">
          <cell r="G20">
            <v>7</v>
          </cell>
          <cell r="H20" t="str">
            <v>ČERVENEC</v>
          </cell>
          <cell r="I20">
            <v>0</v>
          </cell>
        </row>
        <row r="21">
          <cell r="G21">
            <v>8</v>
          </cell>
          <cell r="H21" t="str">
            <v>SRPEN</v>
          </cell>
          <cell r="I21">
            <v>0</v>
          </cell>
        </row>
        <row r="22">
          <cell r="G22">
            <v>9</v>
          </cell>
          <cell r="H22" t="str">
            <v>ZÁŘÍ</v>
          </cell>
          <cell r="I22">
            <v>0</v>
          </cell>
        </row>
        <row r="23">
          <cell r="G23">
            <v>10</v>
          </cell>
          <cell r="H23" t="str">
            <v>ŘÍJEN</v>
          </cell>
          <cell r="I23">
            <v>0</v>
          </cell>
        </row>
        <row r="24">
          <cell r="G24">
            <v>11</v>
          </cell>
          <cell r="H24" t="str">
            <v>LISTOPAD</v>
          </cell>
          <cell r="I24">
            <v>0</v>
          </cell>
        </row>
        <row r="25">
          <cell r="G25">
            <v>12</v>
          </cell>
          <cell r="H25" t="str">
            <v>PROSINEC</v>
          </cell>
          <cell r="I25">
            <v>0</v>
          </cell>
        </row>
        <row r="26">
          <cell r="G26">
            <v>13</v>
          </cell>
          <cell r="H26" t="str">
            <v>LEDEN</v>
          </cell>
          <cell r="I26">
            <v>1</v>
          </cell>
        </row>
        <row r="27">
          <cell r="G27">
            <v>14</v>
          </cell>
          <cell r="H27" t="str">
            <v>ÚNOR</v>
          </cell>
          <cell r="I27">
            <v>1</v>
          </cell>
        </row>
        <row r="28">
          <cell r="G28">
            <v>15</v>
          </cell>
          <cell r="H28" t="str">
            <v>BŘEZEN</v>
          </cell>
          <cell r="I28">
            <v>1</v>
          </cell>
        </row>
        <row r="29">
          <cell r="G29">
            <v>16</v>
          </cell>
          <cell r="H29" t="str">
            <v>DUBEN</v>
          </cell>
          <cell r="I29">
            <v>1</v>
          </cell>
        </row>
        <row r="30">
          <cell r="G30">
            <v>17</v>
          </cell>
          <cell r="H30" t="str">
            <v>KVĚTEN</v>
          </cell>
          <cell r="I30">
            <v>1</v>
          </cell>
        </row>
        <row r="31">
          <cell r="G31">
            <v>18</v>
          </cell>
          <cell r="H31" t="str">
            <v>ČERVEN</v>
          </cell>
          <cell r="I31">
            <v>1</v>
          </cell>
        </row>
        <row r="32">
          <cell r="G32">
            <v>19</v>
          </cell>
          <cell r="H32" t="str">
            <v>ČERVENEC</v>
          </cell>
          <cell r="I32">
            <v>1</v>
          </cell>
        </row>
        <row r="33">
          <cell r="G33">
            <v>20</v>
          </cell>
          <cell r="H33" t="str">
            <v>SRPEN</v>
          </cell>
          <cell r="I33">
            <v>1</v>
          </cell>
        </row>
        <row r="34">
          <cell r="G34">
            <v>21</v>
          </cell>
          <cell r="H34" t="str">
            <v>ZÁŘÍ</v>
          </cell>
          <cell r="I34">
            <v>1</v>
          </cell>
        </row>
        <row r="35">
          <cell r="G35">
            <v>22</v>
          </cell>
          <cell r="H35" t="str">
            <v>ŘÍJEN</v>
          </cell>
          <cell r="I35">
            <v>1</v>
          </cell>
        </row>
        <row r="36">
          <cell r="G36">
            <v>23</v>
          </cell>
          <cell r="H36" t="str">
            <v>LISTOPAD</v>
          </cell>
          <cell r="I36">
            <v>1</v>
          </cell>
        </row>
        <row r="37">
          <cell r="G37">
            <v>24</v>
          </cell>
          <cell r="H37" t="str">
            <v>PROSINEC</v>
          </cell>
          <cell r="I37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ortKdy"/>
      <sheetName val="T01_1st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CSU_ZadatelePodleMesicu"/>
      <sheetName val="T16_UNHCR_Final"/>
      <sheetName val="T08a_Odneti_Final"/>
    </sheetNames>
    <sheetDataSet>
      <sheetData sheetId="4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  <cell r="E1" t="str">
            <v>5</v>
          </cell>
          <cell r="F1" t="str">
            <v>8</v>
          </cell>
          <cell r="G1" t="str">
            <v>9</v>
          </cell>
          <cell r="H1" t="str">
            <v>10</v>
          </cell>
          <cell r="I1" t="str">
            <v>11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  <cell r="E2" t="str">
            <v>ZZC Poštorná</v>
          </cell>
          <cell r="F2" t="str">
            <v>věznice</v>
          </cell>
          <cell r="G2" t="str">
            <v>nemocnice</v>
          </cell>
          <cell r="H2" t="str">
            <v>privát</v>
          </cell>
          <cell r="I2" t="str">
            <v>ostatní azylová zařízení</v>
          </cell>
        </row>
        <row r="3">
          <cell r="A3" t="str">
            <v>Alžírsko</v>
          </cell>
          <cell r="B3">
            <v>2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</row>
        <row r="4">
          <cell r="A4" t="str">
            <v>Arménie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1</v>
          </cell>
          <cell r="I4">
            <v>0</v>
          </cell>
        </row>
        <row r="5">
          <cell r="A5" t="str">
            <v>Bělorusko</v>
          </cell>
          <cell r="B5">
            <v>9</v>
          </cell>
          <cell r="C5">
            <v>0</v>
          </cell>
          <cell r="D5">
            <v>0</v>
          </cell>
          <cell r="E5">
            <v>0</v>
          </cell>
          <cell r="F5">
            <v>1</v>
          </cell>
          <cell r="G5">
            <v>0</v>
          </cell>
          <cell r="H5">
            <v>0</v>
          </cell>
          <cell r="I5">
            <v>0</v>
          </cell>
        </row>
        <row r="6">
          <cell r="A6" t="str">
            <v>bez státní příslušnosti</v>
          </cell>
          <cell r="B6">
            <v>2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A7" t="str">
            <v>Čína</v>
          </cell>
          <cell r="B7">
            <v>0</v>
          </cell>
          <cell r="C7">
            <v>0</v>
          </cell>
          <cell r="D7">
            <v>0</v>
          </cell>
          <cell r="E7">
            <v>1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</row>
        <row r="8">
          <cell r="A8" t="str">
            <v>Egypt</v>
          </cell>
          <cell r="B8">
            <v>0</v>
          </cell>
          <cell r="C8">
            <v>0</v>
          </cell>
          <cell r="D8">
            <v>1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A9" t="str">
            <v>Gruzie</v>
          </cell>
          <cell r="B9">
            <v>1</v>
          </cell>
          <cell r="C9">
            <v>0</v>
          </cell>
          <cell r="D9">
            <v>1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A10" t="str">
            <v>Indie</v>
          </cell>
          <cell r="B10">
            <v>0</v>
          </cell>
          <cell r="C10">
            <v>0</v>
          </cell>
          <cell r="D10">
            <v>0</v>
          </cell>
          <cell r="E10">
            <v>1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A11" t="str">
            <v>Irák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1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Írán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Kazachstán</v>
          </cell>
          <cell r="B13">
            <v>9</v>
          </cell>
          <cell r="C13">
            <v>0</v>
          </cell>
          <cell r="D13">
            <v>1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2</v>
          </cell>
        </row>
        <row r="14">
          <cell r="A14" t="str">
            <v>Kongo</v>
          </cell>
          <cell r="B14">
            <v>1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Kuba</v>
          </cell>
          <cell r="B15">
            <v>1</v>
          </cell>
          <cell r="C15">
            <v>4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A16" t="str">
            <v>Kyrgyzstán</v>
          </cell>
          <cell r="B16">
            <v>2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Libye</v>
          </cell>
          <cell r="B17">
            <v>1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Mali</v>
          </cell>
          <cell r="B18">
            <v>1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Moldavsko</v>
          </cell>
          <cell r="B19">
            <v>1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Mongolsko</v>
          </cell>
          <cell r="B20">
            <v>11</v>
          </cell>
          <cell r="C20">
            <v>2</v>
          </cell>
          <cell r="D20">
            <v>0</v>
          </cell>
          <cell r="E20">
            <v>2</v>
          </cell>
          <cell r="F20">
            <v>0</v>
          </cell>
          <cell r="G20">
            <v>0</v>
          </cell>
          <cell r="H20">
            <v>0</v>
          </cell>
          <cell r="I20">
            <v>1</v>
          </cell>
        </row>
        <row r="21">
          <cell r="A21" t="str">
            <v>Nigérie</v>
          </cell>
          <cell r="B21">
            <v>5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Pákistán</v>
          </cell>
          <cell r="B22">
            <v>0</v>
          </cell>
          <cell r="C22">
            <v>1</v>
          </cell>
          <cell r="D22">
            <v>1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Palestina</v>
          </cell>
          <cell r="B23">
            <v>0</v>
          </cell>
          <cell r="C23">
            <v>0</v>
          </cell>
          <cell r="D23">
            <v>0</v>
          </cell>
          <cell r="E23">
            <v>1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Pobřeží slonoviny</v>
          </cell>
          <cell r="B24">
            <v>1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Rusko</v>
          </cell>
          <cell r="B25">
            <v>5</v>
          </cell>
          <cell r="C25">
            <v>0</v>
          </cell>
          <cell r="D25">
            <v>0</v>
          </cell>
          <cell r="E25">
            <v>0</v>
          </cell>
          <cell r="F25">
            <v>2</v>
          </cell>
          <cell r="G25">
            <v>0</v>
          </cell>
          <cell r="H25">
            <v>0</v>
          </cell>
          <cell r="I25">
            <v>0</v>
          </cell>
        </row>
        <row r="26">
          <cell r="A26" t="str">
            <v>Senegal</v>
          </cell>
          <cell r="B26">
            <v>1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A27" t="str">
            <v>Slovensko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1</v>
          </cell>
          <cell r="G27">
            <v>0</v>
          </cell>
          <cell r="H27">
            <v>0</v>
          </cell>
          <cell r="I27">
            <v>0</v>
          </cell>
        </row>
        <row r="28">
          <cell r="A28" t="str">
            <v>Somálsko</v>
          </cell>
          <cell r="B28">
            <v>4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tabSelected="1" view="pageBreakPreview" zoomScaleSheetLayoutView="100" workbookViewId="0" topLeftCell="B1">
      <selection activeCell="H22" sqref="H22"/>
    </sheetView>
  </sheetViews>
  <sheetFormatPr defaultColWidth="9.140625" defaultRowHeight="12.75"/>
  <cols>
    <col min="1" max="1" width="95.140625" style="0" customWidth="1"/>
    <col min="2" max="2" width="13.00390625" style="0" bestFit="1" customWidth="1"/>
    <col min="3" max="3" width="10.421875" style="0" bestFit="1" customWidth="1"/>
    <col min="4" max="4" width="5.7109375" style="0" bestFit="1" customWidth="1"/>
    <col min="5" max="6" width="4.00390625" style="0" bestFit="1" customWidth="1"/>
    <col min="7" max="7" width="0.85546875" style="0" customWidth="1"/>
    <col min="8" max="8" width="10.421875" style="0" bestFit="1" customWidth="1"/>
    <col min="9" max="9" width="3.28125" style="0" bestFit="1" customWidth="1"/>
    <col min="10" max="10" width="4.00390625" style="0" bestFit="1" customWidth="1"/>
    <col min="11" max="13" width="3.28125" style="0" bestFit="1" customWidth="1"/>
    <col min="14" max="14" width="4.00390625" style="0" bestFit="1" customWidth="1"/>
  </cols>
  <sheetData>
    <row r="1" spans="1:10" s="3" customFormat="1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3" customFormat="1" ht="24.75" customHeight="1">
      <c r="A2" s="4" t="str">
        <f>CONCATENATE(CONCATENATE(LOWER(VLOOKUP(MONTH('[1]Nastavení'!B2)-12,'[1]Nastavení'!G2:I37,2,FALSE))," ",YEAR('[1]Nastavení'!B2)+VLOOKUP(MONTH('[1]Nastavení'!B2)-11,'[1]Nastavení'!G2:I37,3,FALSE))," - ",LOWER('[1]Nastavení'!B1))</f>
        <v>leden 2007 - leden 2008</v>
      </c>
      <c r="B2" s="5"/>
      <c r="C2" s="5"/>
      <c r="D2" s="5"/>
      <c r="E2" s="5"/>
      <c r="F2" s="5"/>
      <c r="G2" s="5"/>
      <c r="H2" s="5"/>
      <c r="I2" s="5"/>
      <c r="J2" s="5"/>
    </row>
    <row r="3" s="7" customFormat="1" ht="12.75">
      <c r="A3" s="6"/>
    </row>
    <row r="4" spans="1:13" s="7" customFormat="1" ht="97.5" customHeight="1">
      <c r="A4" s="6"/>
      <c r="C4" s="8" t="s">
        <v>1</v>
      </c>
      <c r="D4" s="8" t="s">
        <v>2</v>
      </c>
      <c r="E4" s="8" t="s">
        <v>3</v>
      </c>
      <c r="F4" s="8" t="s">
        <v>4</v>
      </c>
      <c r="G4" s="9"/>
      <c r="H4" s="8" t="s">
        <v>1</v>
      </c>
      <c r="I4" s="8" t="s">
        <v>5</v>
      </c>
      <c r="J4" s="8" t="s">
        <v>6</v>
      </c>
      <c r="K4" s="8" t="s">
        <v>7</v>
      </c>
      <c r="L4" s="8" t="s">
        <v>8</v>
      </c>
      <c r="M4" s="8" t="s">
        <v>9</v>
      </c>
    </row>
    <row r="5" spans="1:13" s="7" customFormat="1" ht="12.75">
      <c r="A5" s="6"/>
      <c r="C5" s="10">
        <f aca="true" t="shared" si="0" ref="C5:C16">DATE(IF(MONTH(C6)=1,YEAR(C6)-1,YEAR(C6)),IF(MONTH(C6)=1,12,MONTH(C6)-1),1)</f>
        <v>39083</v>
      </c>
      <c r="D5" s="11">
        <v>941</v>
      </c>
      <c r="E5" s="11">
        <v>153</v>
      </c>
      <c r="F5" s="11">
        <v>237</v>
      </c>
      <c r="G5" s="12"/>
      <c r="H5" s="10">
        <f aca="true" t="shared" si="1" ref="H5:H17">C5</f>
        <v>39083</v>
      </c>
      <c r="I5" s="11">
        <v>33</v>
      </c>
      <c r="J5" s="11">
        <v>151</v>
      </c>
      <c r="K5" s="11">
        <v>23</v>
      </c>
      <c r="L5" s="11">
        <v>14</v>
      </c>
      <c r="M5" s="11">
        <v>16</v>
      </c>
    </row>
    <row r="6" spans="1:13" s="7" customFormat="1" ht="12.75">
      <c r="A6" s="6"/>
      <c r="C6" s="10">
        <f t="shared" si="0"/>
        <v>39114</v>
      </c>
      <c r="D6" s="11">
        <v>917</v>
      </c>
      <c r="E6" s="11">
        <v>130</v>
      </c>
      <c r="F6" s="11">
        <v>170</v>
      </c>
      <c r="G6" s="12"/>
      <c r="H6" s="10">
        <f t="shared" si="1"/>
        <v>39114</v>
      </c>
      <c r="I6" s="11">
        <v>11</v>
      </c>
      <c r="J6" s="11">
        <v>109</v>
      </c>
      <c r="K6" s="11">
        <v>26</v>
      </c>
      <c r="L6" s="11">
        <v>5</v>
      </c>
      <c r="M6" s="11">
        <v>19</v>
      </c>
    </row>
    <row r="7" spans="1:13" s="7" customFormat="1" ht="12.75">
      <c r="A7" s="6"/>
      <c r="C7" s="10">
        <f t="shared" si="0"/>
        <v>39142</v>
      </c>
      <c r="D7" s="11">
        <v>934</v>
      </c>
      <c r="E7" s="11">
        <v>181</v>
      </c>
      <c r="F7" s="11">
        <v>208</v>
      </c>
      <c r="G7" s="12"/>
      <c r="H7" s="10">
        <f t="shared" si="1"/>
        <v>39142</v>
      </c>
      <c r="I7" s="11">
        <v>20</v>
      </c>
      <c r="J7" s="11">
        <v>135</v>
      </c>
      <c r="K7" s="11">
        <v>23</v>
      </c>
      <c r="L7" s="11">
        <v>9</v>
      </c>
      <c r="M7" s="11">
        <v>21</v>
      </c>
    </row>
    <row r="8" spans="1:13" s="7" customFormat="1" ht="12.75">
      <c r="A8" s="6"/>
      <c r="C8" s="10">
        <f t="shared" si="0"/>
        <v>39173</v>
      </c>
      <c r="D8" s="11">
        <v>862</v>
      </c>
      <c r="E8" s="11">
        <v>130</v>
      </c>
      <c r="F8" s="11">
        <v>184</v>
      </c>
      <c r="G8" s="12"/>
      <c r="H8" s="10">
        <f t="shared" si="1"/>
        <v>39173</v>
      </c>
      <c r="I8" s="11">
        <v>17</v>
      </c>
      <c r="J8" s="11">
        <v>137</v>
      </c>
      <c r="K8" s="11">
        <v>10</v>
      </c>
      <c r="L8" s="11">
        <v>8</v>
      </c>
      <c r="M8" s="11">
        <v>12</v>
      </c>
    </row>
    <row r="9" spans="1:13" s="7" customFormat="1" ht="12.75">
      <c r="A9" s="6"/>
      <c r="C9" s="10">
        <f t="shared" si="0"/>
        <v>39203</v>
      </c>
      <c r="D9" s="11">
        <v>752</v>
      </c>
      <c r="E9" s="11">
        <v>114</v>
      </c>
      <c r="F9" s="11">
        <v>191</v>
      </c>
      <c r="G9" s="12"/>
      <c r="H9" s="10">
        <f t="shared" si="1"/>
        <v>39203</v>
      </c>
      <c r="I9" s="11">
        <v>20</v>
      </c>
      <c r="J9" s="11">
        <v>126</v>
      </c>
      <c r="K9" s="11">
        <v>23</v>
      </c>
      <c r="L9" s="11">
        <v>8</v>
      </c>
      <c r="M9" s="11">
        <v>14</v>
      </c>
    </row>
    <row r="10" spans="1:13" s="7" customFormat="1" ht="12.75">
      <c r="A10" s="6"/>
      <c r="C10" s="10">
        <f t="shared" si="0"/>
        <v>39234</v>
      </c>
      <c r="D10" s="11">
        <v>743</v>
      </c>
      <c r="E10" s="11">
        <v>138</v>
      </c>
      <c r="F10" s="11">
        <v>150</v>
      </c>
      <c r="G10" s="12"/>
      <c r="H10" s="10">
        <f t="shared" si="1"/>
        <v>39234</v>
      </c>
      <c r="I10" s="11">
        <v>12</v>
      </c>
      <c r="J10" s="11">
        <v>105</v>
      </c>
      <c r="K10" s="11">
        <v>9</v>
      </c>
      <c r="L10" s="11">
        <v>2</v>
      </c>
      <c r="M10" s="11">
        <v>22</v>
      </c>
    </row>
    <row r="11" spans="1:13" s="7" customFormat="1" ht="12.75">
      <c r="A11" s="6"/>
      <c r="C11" s="10">
        <f t="shared" si="0"/>
        <v>39264</v>
      </c>
      <c r="D11" s="11">
        <v>738</v>
      </c>
      <c r="E11" s="11">
        <v>148</v>
      </c>
      <c r="F11" s="11">
        <v>148</v>
      </c>
      <c r="G11" s="12"/>
      <c r="H11" s="10">
        <f t="shared" si="1"/>
        <v>39264</v>
      </c>
      <c r="I11" s="11">
        <v>18</v>
      </c>
      <c r="J11" s="11">
        <v>84</v>
      </c>
      <c r="K11" s="11">
        <v>25</v>
      </c>
      <c r="L11" s="11">
        <v>8</v>
      </c>
      <c r="M11" s="11">
        <v>13</v>
      </c>
    </row>
    <row r="12" spans="1:13" s="7" customFormat="1" ht="12.75">
      <c r="A12" s="6"/>
      <c r="C12" s="10">
        <f t="shared" si="0"/>
        <v>39295</v>
      </c>
      <c r="D12" s="11">
        <v>765</v>
      </c>
      <c r="E12" s="11">
        <v>172</v>
      </c>
      <c r="F12" s="11">
        <v>201</v>
      </c>
      <c r="G12" s="12"/>
      <c r="H12" s="10">
        <f t="shared" si="1"/>
        <v>39295</v>
      </c>
      <c r="I12" s="11">
        <v>19</v>
      </c>
      <c r="J12" s="11">
        <v>148</v>
      </c>
      <c r="K12" s="11">
        <v>6</v>
      </c>
      <c r="L12" s="11">
        <v>19</v>
      </c>
      <c r="M12" s="11">
        <v>11</v>
      </c>
    </row>
    <row r="13" spans="1:13" s="7" customFormat="1" ht="12.75">
      <c r="A13" s="6"/>
      <c r="C13" s="10">
        <f t="shared" si="0"/>
        <v>39326</v>
      </c>
      <c r="D13" s="11">
        <v>723</v>
      </c>
      <c r="E13" s="11">
        <v>151</v>
      </c>
      <c r="F13" s="11">
        <v>181</v>
      </c>
      <c r="G13" s="12"/>
      <c r="H13" s="10">
        <f t="shared" si="1"/>
        <v>39326</v>
      </c>
      <c r="I13" s="11">
        <v>5</v>
      </c>
      <c r="J13" s="11">
        <v>127</v>
      </c>
      <c r="K13" s="11">
        <v>19</v>
      </c>
      <c r="L13" s="11">
        <v>23</v>
      </c>
      <c r="M13" s="11">
        <v>7</v>
      </c>
    </row>
    <row r="14" spans="1:13" s="7" customFormat="1" ht="12.75">
      <c r="A14" s="6"/>
      <c r="C14" s="10">
        <f t="shared" si="0"/>
        <v>39356</v>
      </c>
      <c r="D14" s="11">
        <v>671</v>
      </c>
      <c r="E14" s="11">
        <v>142</v>
      </c>
      <c r="F14" s="11">
        <v>192</v>
      </c>
      <c r="G14" s="12"/>
      <c r="H14" s="10">
        <f t="shared" si="1"/>
        <v>39356</v>
      </c>
      <c r="I14" s="11">
        <v>7</v>
      </c>
      <c r="J14" s="11">
        <v>148</v>
      </c>
      <c r="K14" s="11">
        <v>7</v>
      </c>
      <c r="L14" s="11">
        <v>12</v>
      </c>
      <c r="M14" s="11">
        <v>18</v>
      </c>
    </row>
    <row r="15" spans="1:13" s="7" customFormat="1" ht="12.75">
      <c r="A15" s="6"/>
      <c r="C15" s="10">
        <f t="shared" si="0"/>
        <v>39387</v>
      </c>
      <c r="D15" s="11">
        <v>686</v>
      </c>
      <c r="E15" s="11">
        <v>216</v>
      </c>
      <c r="F15" s="11">
        <v>225</v>
      </c>
      <c r="G15" s="12"/>
      <c r="H15" s="10">
        <f t="shared" si="1"/>
        <v>39387</v>
      </c>
      <c r="I15" s="11">
        <v>21</v>
      </c>
      <c r="J15" s="11">
        <v>164</v>
      </c>
      <c r="K15" s="11">
        <v>22</v>
      </c>
      <c r="L15" s="11">
        <v>6</v>
      </c>
      <c r="M15" s="11">
        <v>12</v>
      </c>
    </row>
    <row r="16" spans="1:13" s="7" customFormat="1" ht="12.75">
      <c r="A16" s="6"/>
      <c r="C16" s="10">
        <f t="shared" si="0"/>
        <v>39417</v>
      </c>
      <c r="D16" s="11">
        <v>704</v>
      </c>
      <c r="E16" s="11">
        <v>203</v>
      </c>
      <c r="F16" s="11">
        <v>184</v>
      </c>
      <c r="G16" s="12"/>
      <c r="H16" s="10">
        <f t="shared" si="1"/>
        <v>39417</v>
      </c>
      <c r="I16" s="11">
        <v>8</v>
      </c>
      <c r="J16" s="11">
        <v>128</v>
      </c>
      <c r="K16" s="11">
        <v>7</v>
      </c>
      <c r="L16" s="11">
        <v>22</v>
      </c>
      <c r="M16" s="11">
        <v>19</v>
      </c>
    </row>
    <row r="17" spans="1:13" ht="12.75">
      <c r="A17" s="6"/>
      <c r="C17" s="10">
        <f>'[1]Nastavení'!B2</f>
        <v>39448</v>
      </c>
      <c r="D17" s="11">
        <v>674</v>
      </c>
      <c r="E17" s="11">
        <v>212</v>
      </c>
      <c r="F17" s="11">
        <v>238</v>
      </c>
      <c r="G17" s="12"/>
      <c r="H17" s="10">
        <f t="shared" si="1"/>
        <v>39448</v>
      </c>
      <c r="I17" s="11">
        <v>9</v>
      </c>
      <c r="J17" s="11">
        <v>165</v>
      </c>
      <c r="K17" s="11">
        <v>16</v>
      </c>
      <c r="L17" s="11">
        <v>32</v>
      </c>
      <c r="M17" s="11">
        <v>20</v>
      </c>
    </row>
    <row r="18" ht="12.75">
      <c r="A18" s="6"/>
    </row>
    <row r="19" ht="12.75">
      <c r="A19" s="6"/>
    </row>
    <row r="20" ht="12.75">
      <c r="A20" s="6"/>
    </row>
    <row r="21" ht="12.75">
      <c r="A21" s="6"/>
    </row>
    <row r="22" ht="12.75">
      <c r="A22" s="6"/>
    </row>
    <row r="23" ht="12.75">
      <c r="A23" s="6"/>
    </row>
    <row r="24" ht="12.75">
      <c r="A24" s="6"/>
    </row>
    <row r="25" ht="12.75">
      <c r="A25" s="6"/>
    </row>
    <row r="26" ht="12.75">
      <c r="A26" s="6"/>
    </row>
    <row r="27" spans="1:13" ht="12.75">
      <c r="A27" s="6"/>
      <c r="M27" s="13"/>
    </row>
    <row r="28" spans="1:20" ht="12.75">
      <c r="A28" s="6"/>
      <c r="M28" s="14"/>
      <c r="O28" s="14"/>
      <c r="P28" s="14"/>
      <c r="Q28" s="14"/>
      <c r="R28" s="14"/>
      <c r="S28" s="14"/>
      <c r="T28" s="14"/>
    </row>
    <row r="29" spans="1:20" ht="12.75">
      <c r="A29" s="6"/>
      <c r="M29" s="14"/>
      <c r="O29" s="14"/>
      <c r="P29" s="14"/>
      <c r="Q29" s="14"/>
      <c r="R29" s="14"/>
      <c r="S29" s="14"/>
      <c r="T29" s="14"/>
    </row>
    <row r="30" spans="1:20" ht="12.75">
      <c r="A30" s="6"/>
      <c r="M30" s="14"/>
      <c r="O30" s="14"/>
      <c r="P30" s="14"/>
      <c r="Q30" s="14"/>
      <c r="R30" s="14"/>
      <c r="S30" s="14"/>
      <c r="T30" s="14"/>
    </row>
    <row r="31" spans="1:20" ht="12.75">
      <c r="A31" s="6"/>
      <c r="M31" s="14"/>
      <c r="O31" s="14"/>
      <c r="P31" s="14"/>
      <c r="Q31" s="14"/>
      <c r="R31" s="14"/>
      <c r="S31" s="14"/>
      <c r="T31" s="14"/>
    </row>
    <row r="32" spans="1:20" ht="12.75">
      <c r="A32" s="6"/>
      <c r="M32" s="14"/>
      <c r="O32" s="14"/>
      <c r="P32" s="14"/>
      <c r="Q32" s="14"/>
      <c r="R32" s="14"/>
      <c r="S32" s="14"/>
      <c r="T32" s="14"/>
    </row>
    <row r="33" spans="1:20" ht="12.75">
      <c r="A33" s="6"/>
      <c r="M33" s="14"/>
      <c r="O33" s="14"/>
      <c r="P33" s="14"/>
      <c r="Q33" s="14"/>
      <c r="R33" s="14"/>
      <c r="S33" s="14"/>
      <c r="T33" s="14"/>
    </row>
    <row r="34" spans="1:20" ht="12.75">
      <c r="A34" s="6"/>
      <c r="M34" s="14"/>
      <c r="O34" s="14"/>
      <c r="P34" s="14"/>
      <c r="Q34" s="14"/>
      <c r="R34" s="14"/>
      <c r="S34" s="14"/>
      <c r="T34" s="14"/>
    </row>
    <row r="35" spans="1:20" ht="12.75">
      <c r="A35" s="6"/>
      <c r="M35" s="14"/>
      <c r="O35" s="14"/>
      <c r="P35" s="14"/>
      <c r="Q35" s="14"/>
      <c r="R35" s="14"/>
      <c r="S35" s="14"/>
      <c r="T35" s="14"/>
    </row>
    <row r="36" spans="1:20" ht="12.75">
      <c r="A36" s="6"/>
      <c r="M36" s="14"/>
      <c r="O36" s="14"/>
      <c r="P36" s="14"/>
      <c r="Q36" s="14"/>
      <c r="R36" s="14"/>
      <c r="S36" s="14"/>
      <c r="T36" s="14"/>
    </row>
    <row r="37" spans="1:20" ht="12.75">
      <c r="A37" s="6"/>
      <c r="M37" s="14"/>
      <c r="O37" s="14"/>
      <c r="P37" s="14"/>
      <c r="Q37" s="14"/>
      <c r="R37" s="14"/>
      <c r="S37" s="14"/>
      <c r="T37" s="14"/>
    </row>
    <row r="38" spans="1:20" ht="12.75">
      <c r="A38" s="6"/>
      <c r="M38" s="14"/>
      <c r="O38" s="14"/>
      <c r="P38" s="14"/>
      <c r="Q38" s="14"/>
      <c r="R38" s="14"/>
      <c r="S38" s="14"/>
      <c r="T38" s="14"/>
    </row>
    <row r="39" spans="1:20" ht="12.75">
      <c r="A39" s="6"/>
      <c r="M39" s="14"/>
      <c r="O39" s="14"/>
      <c r="P39" s="14"/>
      <c r="Q39" s="14"/>
      <c r="R39" s="14"/>
      <c r="S39" s="14"/>
      <c r="T39" s="14"/>
    </row>
    <row r="40" ht="12.75">
      <c r="A40" s="6"/>
    </row>
    <row r="41" ht="12.75">
      <c r="A41" s="6"/>
    </row>
    <row r="42" ht="12.75">
      <c r="A42" s="6"/>
    </row>
    <row r="43" ht="12.75">
      <c r="A43" s="6"/>
    </row>
    <row r="44" ht="12.75">
      <c r="A44" s="6"/>
    </row>
    <row r="45" ht="12.75">
      <c r="A45" s="6"/>
    </row>
    <row r="46" ht="12.75">
      <c r="A46" s="6"/>
    </row>
    <row r="47" ht="12.75">
      <c r="A47" s="6"/>
    </row>
  </sheetData>
  <sheetProtection sheet="1" objects="1" scenarios="1"/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2008-08-04T08:03:10Z</dcterms:created>
  <dcterms:modified xsi:type="dcterms:W3CDTF">2008-08-04T08:04:02Z</dcterms:modified>
  <cp:category/>
  <cp:version/>
  <cp:contentType/>
  <cp:contentStatus/>
</cp:coreProperties>
</file>