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web" sheetId="1" r:id="rId1"/>
  </sheets>
  <calcPr calcId="145621"/>
</workbook>
</file>

<file path=xl/calcChain.xml><?xml version="1.0" encoding="utf-8"?>
<calcChain xmlns="http://schemas.openxmlformats.org/spreadsheetml/2006/main">
  <c r="BH16" i="1" l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</calcChain>
</file>

<file path=xl/comments1.xml><?xml version="1.0" encoding="utf-8"?>
<comments xmlns="http://schemas.openxmlformats.org/spreadsheetml/2006/main">
  <authors>
    <author>Standard</author>
  </authors>
  <commentList>
    <comment ref="AO1" authorId="0">
      <text>
        <r>
          <rPr>
            <b/>
            <sz val="8"/>
            <color indexed="81"/>
            <rFont val="Tahoma"/>
            <family val="2"/>
            <charset val="238"/>
          </rPr>
          <t>Zahrnuje všechny útoky, které byly oznámeny jako podezření ze spáchání přestupku nebo trestného činu</t>
        </r>
      </text>
    </comment>
  </commentList>
</comments>
</file>

<file path=xl/sharedStrings.xml><?xml version="1.0" encoding="utf-8"?>
<sst xmlns="http://schemas.openxmlformats.org/spreadsheetml/2006/main" count="75" uniqueCount="68">
  <si>
    <t>Kraj</t>
  </si>
  <si>
    <t>Počet zaměstnanců obce zařazených do OP/MP celkem</t>
  </si>
  <si>
    <t>z toho strážníků</t>
  </si>
  <si>
    <r>
      <t>z toho</t>
    </r>
    <r>
      <rPr>
        <b/>
        <sz val="11"/>
        <color indexed="10"/>
        <rFont val="Arial"/>
        <family val="2"/>
        <charset val="238"/>
      </rPr>
      <t xml:space="preserve"> </t>
    </r>
    <r>
      <rPr>
        <b/>
        <sz val="11"/>
        <rFont val="Arial"/>
        <family val="2"/>
        <charset val="238"/>
      </rPr>
      <t>čekatelů</t>
    </r>
  </si>
  <si>
    <t>z toho ostatních zaměstnanců</t>
  </si>
  <si>
    <t>Věková struktura čekatelů a strážníků</t>
  </si>
  <si>
    <t>21-30</t>
  </si>
  <si>
    <t>31-40</t>
  </si>
  <si>
    <t>41-50</t>
  </si>
  <si>
    <t>51-60</t>
  </si>
  <si>
    <t>61 a více</t>
  </si>
  <si>
    <t>Nejvyšší dosažené vzdělání čekatelů a strážníků-celkem čekatelů a strážníků</t>
  </si>
  <si>
    <t>střední bez maturity</t>
  </si>
  <si>
    <t>střední s maturitou</t>
  </si>
  <si>
    <t>vyšší odborné</t>
  </si>
  <si>
    <t>VŠ</t>
  </si>
  <si>
    <t>Celkový počet přestupků projednaných v blokovém řízení</t>
  </si>
  <si>
    <t>z toho přestupků proti BESIP  (vyjma překročení nejvyšší dovolené rychlosti)</t>
  </si>
  <si>
    <t>z toho přestupků spáchaných překročením nejvyšší dovolené rychlosti</t>
  </si>
  <si>
    <t>z toho přestupků na úseku ochrany před alkoholismem a jinými toxikomaniemi</t>
  </si>
  <si>
    <t>z toho přestupků proti veřejnému pořádku</t>
  </si>
  <si>
    <t>z toho přestupků proti občanskému soužití</t>
  </si>
  <si>
    <t>z toho přestupků proti majetku</t>
  </si>
  <si>
    <t>z toho ostatních</t>
  </si>
  <si>
    <t>Celkový počet podezření ze spáchání přestupků oznámených přísl. orgánům</t>
  </si>
  <si>
    <t xml:space="preserve">z toho přestupků proti BESIP  (vyjma překročení nejvyšší dovolené rychlosti) </t>
  </si>
  <si>
    <t>z toho přestupků na úseku střelných zbraní a střeliva</t>
  </si>
  <si>
    <t>Celkový počet podezření ze spáchání jiných správních deliktů 
oznámených přísl. orgánům</t>
  </si>
  <si>
    <t>z toho jiné správní delikty podle zákona o obcích</t>
  </si>
  <si>
    <t>z toho jiné správní delikty podle zákona o živnostenském podnikání</t>
  </si>
  <si>
    <t>z toho jiné správní delikty podle tabákového zákona</t>
  </si>
  <si>
    <t>z toho jiné správní delikty podle zákona o pozemních komunikacích</t>
  </si>
  <si>
    <t>Celkový počet důvodných podezření ze spáchání trestného činu 
oznámených Policii ČR</t>
  </si>
  <si>
    <t>Počet fyzických útoků na strážníky</t>
  </si>
  <si>
    <t>Počet případů použití služební zbraně strážníkem</t>
  </si>
  <si>
    <t>z toho oprávněné</t>
  </si>
  <si>
    <t>z toho neoprávněné</t>
  </si>
  <si>
    <t>Celková výše pokut uložených v blokovém řízení strážníky</t>
  </si>
  <si>
    <t>Finanční náklady na činnost obecní policie za kalendářní rok**</t>
  </si>
  <si>
    <t>Celkový počet obyvatel obce ke konci kalendářního roku:</t>
  </si>
  <si>
    <t>Počet uzavřených veřejnoprávních smluv podle § 3a z. o obecní policii:</t>
  </si>
  <si>
    <t>Počet uzavřených veřejnoprávních smluv podle § 3b a § 3c z. o obecní policii:</t>
  </si>
  <si>
    <t>Počet výjezdů obecní policie na žádost Policie ČR</t>
  </si>
  <si>
    <t>Provozování pultu centralizované ochrany                      Ano = 1/Ne = 0</t>
  </si>
  <si>
    <t>Počet rozhodnutí o odstranění vozidla</t>
  </si>
  <si>
    <t>Počet osob převezených do záchytné stanice</t>
  </si>
  <si>
    <t>Počet zjištěných osob řídících pod vlivem alkoholu</t>
  </si>
  <si>
    <t>Počet předvedených hledaných a pohřešovaných osob</t>
  </si>
  <si>
    <t>Počet nalezených odcizených vozidel</t>
  </si>
  <si>
    <t>Počet odchycených zvířat</t>
  </si>
  <si>
    <t>Počet použití TPZOV podle § 17a z. o obecní policii</t>
  </si>
  <si>
    <t>Počet použití TPZOV podle § 18a odst. 3 z. o obecní policii</t>
  </si>
  <si>
    <t>Nepřetržitý provoz úřadovny obecní/městské policie  
Ano = 1/Ne = 0</t>
  </si>
  <si>
    <t>Královehradecký kraj</t>
  </si>
  <si>
    <t>Jihočeský kraj</t>
  </si>
  <si>
    <t>Jihomoravský kraj</t>
  </si>
  <si>
    <t>Karlovarský kraj</t>
  </si>
  <si>
    <t>Liberecký kraj</t>
  </si>
  <si>
    <t>Moravskoslezský kraj</t>
  </si>
  <si>
    <t>Olomoucký kraj</t>
  </si>
  <si>
    <t>Pardubický kraj</t>
  </si>
  <si>
    <t>Hl. m. Praha</t>
  </si>
  <si>
    <t>Plzeňský kraj</t>
  </si>
  <si>
    <t>Středočeský kraj</t>
  </si>
  <si>
    <t>Ústecký kraj</t>
  </si>
  <si>
    <t>Kraj Vysočina</t>
  </si>
  <si>
    <t>Zlínský kraj</t>
  </si>
  <si>
    <t>CELKEM ČR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</si>
</sst>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&quot;Kč&quot;;[Red]#,##0\ &quot;Kč&quot;"/>
    <numFmt numFmtId="165" formatCode="#,##0;[Red]#,##0"/>
    <numFmt numFmtId="166" formatCode="0.0%"/>
  </numFmts>
  <fonts count="9" x14ac:knownFonts="1">
    <font>
      <sz val="12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1"/>
      <color indexed="9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indexed="81"/>
      <name val="Tahoma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6" fillId="4" borderId="4" xfId="0" applyFont="1" applyFill="1" applyBorder="1" applyAlignment="1" applyProtection="1">
      <alignment vertical="top" wrapText="1"/>
    </xf>
    <xf numFmtId="0" fontId="7" fillId="5" borderId="4" xfId="0" applyFont="1" applyFill="1" applyBorder="1" applyAlignment="1" applyProtection="1">
      <alignment horizontal="center" vertical="top" wrapText="1"/>
    </xf>
    <xf numFmtId="0" fontId="6" fillId="6" borderId="4" xfId="0" applyFont="1" applyFill="1" applyBorder="1" applyAlignment="1" applyProtection="1">
      <alignment vertical="top" wrapText="1"/>
    </xf>
    <xf numFmtId="0" fontId="7" fillId="7" borderId="4" xfId="0" applyFont="1" applyFill="1" applyBorder="1" applyAlignment="1" applyProtection="1">
      <alignment horizontal="center" vertical="top" wrapText="1"/>
    </xf>
    <xf numFmtId="0" fontId="7" fillId="8" borderId="4" xfId="0" applyFont="1" applyFill="1" applyBorder="1" applyAlignment="1">
      <alignment vertical="top" wrapText="1"/>
    </xf>
    <xf numFmtId="0" fontId="7" fillId="9" borderId="4" xfId="0" applyFont="1" applyFill="1" applyBorder="1" applyAlignment="1" applyProtection="1">
      <alignment vertical="top" wrapText="1"/>
    </xf>
    <xf numFmtId="0" fontId="6" fillId="10" borderId="4" xfId="0" applyFont="1" applyFill="1" applyBorder="1" applyAlignment="1">
      <alignment vertical="top" wrapText="1"/>
    </xf>
    <xf numFmtId="0" fontId="7" fillId="11" borderId="4" xfId="0" applyFont="1" applyFill="1" applyBorder="1" applyAlignment="1" applyProtection="1">
      <alignment vertical="top" wrapText="1"/>
    </xf>
    <xf numFmtId="0" fontId="6" fillId="12" borderId="4" xfId="0" applyFont="1" applyFill="1" applyBorder="1" applyAlignment="1">
      <alignment vertical="top" wrapText="1"/>
    </xf>
    <xf numFmtId="0" fontId="7" fillId="8" borderId="5" xfId="0" applyFont="1" applyFill="1" applyBorder="1" applyAlignment="1" applyProtection="1">
      <alignment vertical="top" wrapText="1"/>
    </xf>
    <xf numFmtId="0" fontId="7" fillId="13" borderId="5" xfId="0" applyFont="1" applyFill="1" applyBorder="1" applyAlignment="1" applyProtection="1">
      <alignment vertical="top" wrapText="1"/>
    </xf>
    <xf numFmtId="0" fontId="6" fillId="9" borderId="4" xfId="0" applyFont="1" applyFill="1" applyBorder="1" applyAlignment="1">
      <alignment vertical="top" wrapText="1"/>
    </xf>
    <xf numFmtId="0" fontId="7" fillId="14" borderId="4" xfId="0" applyFont="1" applyFill="1" applyBorder="1" applyAlignment="1" applyProtection="1">
      <alignment vertical="top" wrapText="1"/>
    </xf>
    <xf numFmtId="164" fontId="6" fillId="15" borderId="5" xfId="0" applyNumberFormat="1" applyFont="1" applyFill="1" applyBorder="1" applyAlignment="1" applyProtection="1">
      <alignment vertical="top" wrapText="1"/>
    </xf>
    <xf numFmtId="164" fontId="6" fillId="8" borderId="5" xfId="0" applyNumberFormat="1" applyFont="1" applyFill="1" applyBorder="1" applyAlignment="1" applyProtection="1">
      <alignment vertical="top" wrapText="1"/>
    </xf>
    <xf numFmtId="165" fontId="7" fillId="16" borderId="4" xfId="0" applyNumberFormat="1" applyFont="1" applyFill="1" applyBorder="1" applyAlignment="1" applyProtection="1">
      <alignment vertical="top" wrapText="1"/>
    </xf>
    <xf numFmtId="0" fontId="7" fillId="16" borderId="4" xfId="0" applyFont="1" applyFill="1" applyBorder="1" applyAlignment="1" applyProtection="1">
      <alignment vertical="top" wrapText="1"/>
    </xf>
    <xf numFmtId="0" fontId="2" fillId="0" borderId="4" xfId="0" applyFont="1" applyBorder="1" applyAlignment="1">
      <alignment vertical="top" wrapText="1"/>
    </xf>
    <xf numFmtId="0" fontId="0" fillId="17" borderId="6" xfId="0" applyFill="1" applyBorder="1"/>
    <xf numFmtId="0" fontId="0" fillId="17" borderId="7" xfId="0" applyFill="1" applyBorder="1"/>
    <xf numFmtId="0" fontId="0" fillId="17" borderId="8" xfId="0" applyFill="1" applyBorder="1"/>
    <xf numFmtId="164" fontId="0" fillId="17" borderId="8" xfId="0" applyNumberFormat="1" applyFill="1" applyBorder="1"/>
    <xf numFmtId="166" fontId="0" fillId="17" borderId="8" xfId="0" applyNumberFormat="1" applyFill="1" applyBorder="1"/>
    <xf numFmtId="0" fontId="0" fillId="18" borderId="6" xfId="0" applyFill="1" applyBorder="1"/>
    <xf numFmtId="0" fontId="0" fillId="18" borderId="7" xfId="0" applyFill="1" applyBorder="1"/>
    <xf numFmtId="0" fontId="0" fillId="18" borderId="8" xfId="0" applyFill="1" applyBorder="1"/>
    <xf numFmtId="164" fontId="0" fillId="18" borderId="8" xfId="0" applyNumberFormat="1" applyFill="1" applyBorder="1"/>
    <xf numFmtId="166" fontId="0" fillId="18" borderId="8" xfId="0" applyNumberFormat="1" applyFill="1" applyBorder="1"/>
    <xf numFmtId="0" fontId="0" fillId="18" borderId="9" xfId="0" applyFill="1" applyBorder="1"/>
    <xf numFmtId="0" fontId="0" fillId="18" borderId="10" xfId="0" applyFill="1" applyBorder="1"/>
    <xf numFmtId="0" fontId="0" fillId="18" borderId="4" xfId="0" applyFill="1" applyBorder="1"/>
    <xf numFmtId="164" fontId="0" fillId="18" borderId="4" xfId="0" applyNumberFormat="1" applyFill="1" applyBorder="1"/>
    <xf numFmtId="166" fontId="0" fillId="18" borderId="4" xfId="0" applyNumberFormat="1" applyFill="1" applyBorder="1"/>
    <xf numFmtId="0" fontId="2" fillId="17" borderId="11" xfId="0" applyFont="1" applyFill="1" applyBorder="1"/>
    <xf numFmtId="0" fontId="2" fillId="17" borderId="12" xfId="0" applyFont="1" applyFill="1" applyBorder="1"/>
    <xf numFmtId="164" fontId="2" fillId="17" borderId="12" xfId="0" applyNumberFormat="1" applyFont="1" applyFill="1" applyBorder="1"/>
    <xf numFmtId="166" fontId="2" fillId="17" borderId="12" xfId="0" applyNumberFormat="1" applyFont="1" applyFill="1" applyBorder="1"/>
    <xf numFmtId="164" fontId="0" fillId="0" borderId="0" xfId="0" applyNumberFormat="1"/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A1:BH16"/>
  <sheetViews>
    <sheetView tabSelected="1" workbookViewId="0">
      <pane xSplit="1" topLeftCell="B1" activePane="topRight" state="frozen"/>
      <selection pane="topRight" activeCell="D17" sqref="D17"/>
    </sheetView>
  </sheetViews>
  <sheetFormatPr defaultColWidth="11.77734375" defaultRowHeight="15" x14ac:dyDescent="0.2"/>
  <cols>
    <col min="1" max="1" width="28.77734375" customWidth="1"/>
    <col min="2" max="2" width="14.44140625" customWidth="1"/>
    <col min="3" max="3" width="13.21875" customWidth="1"/>
    <col min="4" max="4" width="11.77734375" customWidth="1"/>
    <col min="5" max="5" width="12" customWidth="1"/>
    <col min="6" max="6" width="12.5546875" customWidth="1"/>
    <col min="7" max="7" width="8.109375" customWidth="1"/>
    <col min="8" max="8" width="7.33203125" customWidth="1"/>
    <col min="9" max="9" width="6.109375" customWidth="1"/>
    <col min="10" max="10" width="7.33203125" customWidth="1"/>
    <col min="11" max="11" width="8.21875" customWidth="1"/>
    <col min="12" max="12" width="12.77734375" customWidth="1"/>
    <col min="13" max="13" width="10.21875" customWidth="1"/>
    <col min="14" max="14" width="7.44140625" customWidth="1"/>
    <col min="15" max="15" width="9" customWidth="1"/>
    <col min="16" max="16" width="6.88671875" customWidth="1"/>
    <col min="17" max="17" width="11" customWidth="1"/>
    <col min="18" max="18" width="13.109375" customWidth="1"/>
    <col min="19" max="19" width="13.6640625" customWidth="1"/>
    <col min="20" max="20" width="12.44140625" customWidth="1"/>
    <col min="21" max="22" width="10" customWidth="1"/>
    <col min="23" max="23" width="12.21875" customWidth="1"/>
    <col min="24" max="24" width="10.6640625" customWidth="1"/>
    <col min="25" max="25" width="13.5546875" customWidth="1"/>
    <col min="26" max="26" width="11.109375" customWidth="1"/>
    <col min="27" max="27" width="14.77734375" customWidth="1"/>
    <col min="28" max="28" width="12.109375" customWidth="1"/>
    <col min="29" max="29" width="9.77734375" customWidth="1"/>
    <col min="30" max="30" width="10.44140625" customWidth="1"/>
    <col min="31" max="31" width="9.21875" customWidth="1"/>
    <col min="32" max="32" width="8.88671875" customWidth="1"/>
    <col min="33" max="33" width="8.21875" customWidth="1"/>
    <col min="34" max="34" width="8.109375" customWidth="1"/>
    <col min="35" max="35" width="7.5546875" customWidth="1"/>
    <col min="36" max="36" width="12.44140625" customWidth="1"/>
    <col min="37" max="37" width="10.88671875" customWidth="1"/>
    <col min="38" max="38" width="11.5546875" customWidth="1"/>
    <col min="39" max="39" width="8.21875" customWidth="1"/>
    <col min="40" max="40" width="11.5546875" customWidth="1"/>
    <col min="41" max="41" width="9.21875" customWidth="1"/>
    <col min="42" max="42" width="14.109375" customWidth="1"/>
    <col min="43" max="43" width="8.5546875" customWidth="1"/>
    <col min="44" max="44" width="10.88671875" customWidth="1"/>
    <col min="45" max="45" width="15.6640625" style="41" customWidth="1"/>
    <col min="46" max="46" width="16.6640625" style="41" customWidth="1"/>
    <col min="47" max="47" width="12.44140625" customWidth="1"/>
    <col min="48" max="48" width="13.109375" customWidth="1"/>
    <col min="49" max="49" width="13.21875" customWidth="1"/>
    <col min="50" max="50" width="11.21875" customWidth="1"/>
    <col min="51" max="51" width="13.77734375" customWidth="1"/>
    <col min="52" max="52" width="11.109375" customWidth="1"/>
    <col min="53" max="53" width="10.88671875" customWidth="1"/>
    <col min="54" max="54" width="8.5546875" customWidth="1"/>
    <col min="55" max="55" width="13" customWidth="1"/>
    <col min="56" max="56" width="10.109375" customWidth="1"/>
    <col min="57" max="57" width="11.21875" customWidth="1"/>
    <col min="58" max="58" width="15.44140625" customWidth="1"/>
    <col min="59" max="59" width="10.33203125" customWidth="1"/>
    <col min="60" max="60" width="13.88671875" customWidth="1"/>
    <col min="62" max="62" width="2" customWidth="1"/>
    <col min="66" max="70" width="2" customWidth="1"/>
    <col min="71" max="71" width="3" customWidth="1"/>
    <col min="72" max="74" width="2" customWidth="1"/>
  </cols>
  <sheetData>
    <row r="1" spans="1:60" s="21" customFormat="1" ht="105" customHeight="1" x14ac:dyDescent="0.2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6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8" t="s">
        <v>16</v>
      </c>
      <c r="R1" s="9" t="s">
        <v>17</v>
      </c>
      <c r="S1" s="9" t="s">
        <v>18</v>
      </c>
      <c r="T1" s="9" t="s">
        <v>19</v>
      </c>
      <c r="U1" s="9" t="s">
        <v>20</v>
      </c>
      <c r="V1" s="9" t="s">
        <v>21</v>
      </c>
      <c r="W1" s="9" t="s">
        <v>22</v>
      </c>
      <c r="X1" s="9" t="s">
        <v>23</v>
      </c>
      <c r="Y1" s="10" t="s">
        <v>24</v>
      </c>
      <c r="Z1" s="11" t="s">
        <v>25</v>
      </c>
      <c r="AA1" s="11" t="s">
        <v>18</v>
      </c>
      <c r="AB1" s="11" t="s">
        <v>19</v>
      </c>
      <c r="AC1" s="11" t="s">
        <v>20</v>
      </c>
      <c r="AD1" s="11" t="s">
        <v>21</v>
      </c>
      <c r="AE1" s="11" t="s">
        <v>22</v>
      </c>
      <c r="AF1" s="11" t="s">
        <v>26</v>
      </c>
      <c r="AG1" s="11" t="s">
        <v>23</v>
      </c>
      <c r="AH1" s="12" t="s">
        <v>27</v>
      </c>
      <c r="AI1" s="11" t="s">
        <v>28</v>
      </c>
      <c r="AJ1" s="11" t="s">
        <v>29</v>
      </c>
      <c r="AK1" s="11" t="s">
        <v>30</v>
      </c>
      <c r="AL1" s="11" t="s">
        <v>31</v>
      </c>
      <c r="AM1" s="11" t="s">
        <v>23</v>
      </c>
      <c r="AN1" s="13" t="s">
        <v>32</v>
      </c>
      <c r="AO1" s="14" t="s">
        <v>33</v>
      </c>
      <c r="AP1" s="15" t="s">
        <v>34</v>
      </c>
      <c r="AQ1" s="16" t="s">
        <v>35</v>
      </c>
      <c r="AR1" s="16" t="s">
        <v>36</v>
      </c>
      <c r="AS1" s="17" t="s">
        <v>37</v>
      </c>
      <c r="AT1" s="18" t="s">
        <v>38</v>
      </c>
      <c r="AU1" s="19" t="s">
        <v>39</v>
      </c>
      <c r="AV1" s="20" t="s">
        <v>40</v>
      </c>
      <c r="AW1" s="20" t="s">
        <v>41</v>
      </c>
      <c r="AX1" s="20" t="s">
        <v>42</v>
      </c>
      <c r="AY1" s="20" t="s">
        <v>43</v>
      </c>
      <c r="AZ1" s="20" t="s">
        <v>44</v>
      </c>
      <c r="BA1" s="20" t="s">
        <v>45</v>
      </c>
      <c r="BB1" s="20" t="s">
        <v>46</v>
      </c>
      <c r="BC1" s="20" t="s">
        <v>47</v>
      </c>
      <c r="BD1" s="20" t="s">
        <v>48</v>
      </c>
      <c r="BE1" s="20" t="s">
        <v>49</v>
      </c>
      <c r="BF1" s="20" t="s">
        <v>50</v>
      </c>
      <c r="BG1" s="20" t="s">
        <v>51</v>
      </c>
      <c r="BH1" s="20" t="s">
        <v>52</v>
      </c>
    </row>
    <row r="2" spans="1:60" s="24" customFormat="1" x14ac:dyDescent="0.2">
      <c r="A2" s="22" t="s">
        <v>53</v>
      </c>
      <c r="B2" s="23">
        <v>388</v>
      </c>
      <c r="C2" s="24">
        <v>347</v>
      </c>
      <c r="D2" s="24">
        <v>5</v>
      </c>
      <c r="E2" s="24">
        <v>36</v>
      </c>
      <c r="F2" s="24">
        <v>352</v>
      </c>
      <c r="G2" s="24">
        <v>72</v>
      </c>
      <c r="H2" s="24">
        <v>117</v>
      </c>
      <c r="I2" s="24">
        <v>114</v>
      </c>
      <c r="J2" s="24">
        <v>47</v>
      </c>
      <c r="K2" s="24">
        <v>2</v>
      </c>
      <c r="L2" s="24">
        <v>352</v>
      </c>
      <c r="M2" s="24">
        <v>18</v>
      </c>
      <c r="N2" s="24">
        <v>287</v>
      </c>
      <c r="O2" s="24">
        <v>9</v>
      </c>
      <c r="P2" s="24">
        <v>38</v>
      </c>
      <c r="Q2" s="24">
        <v>33329</v>
      </c>
      <c r="R2" s="24">
        <v>26472</v>
      </c>
      <c r="S2" s="24">
        <v>3289</v>
      </c>
      <c r="T2" s="24">
        <v>199</v>
      </c>
      <c r="U2" s="24">
        <v>2006</v>
      </c>
      <c r="V2" s="24">
        <v>113</v>
      </c>
      <c r="W2" s="24">
        <v>709</v>
      </c>
      <c r="X2" s="24">
        <v>541</v>
      </c>
      <c r="Y2" s="24">
        <v>60945</v>
      </c>
      <c r="Z2" s="24">
        <v>1887</v>
      </c>
      <c r="AA2" s="24">
        <v>57577</v>
      </c>
      <c r="AB2" s="24">
        <v>44</v>
      </c>
      <c r="AC2" s="24">
        <v>292</v>
      </c>
      <c r="AD2" s="24">
        <v>111</v>
      </c>
      <c r="AE2" s="24">
        <v>148</v>
      </c>
      <c r="AF2" s="24">
        <v>2</v>
      </c>
      <c r="AG2" s="24">
        <v>884</v>
      </c>
      <c r="AH2" s="24">
        <v>69</v>
      </c>
      <c r="AI2" s="24">
        <v>12</v>
      </c>
      <c r="AJ2" s="24">
        <v>2</v>
      </c>
      <c r="AK2" s="24">
        <v>5</v>
      </c>
      <c r="AL2" s="24">
        <v>23</v>
      </c>
      <c r="AM2" s="24">
        <v>27</v>
      </c>
      <c r="AN2" s="24">
        <v>615</v>
      </c>
      <c r="AO2" s="24">
        <v>9</v>
      </c>
      <c r="AP2" s="24">
        <v>0</v>
      </c>
      <c r="AQ2" s="24">
        <v>0</v>
      </c>
      <c r="AR2" s="24">
        <v>0</v>
      </c>
      <c r="AS2" s="25">
        <v>8791980</v>
      </c>
      <c r="AT2" s="25">
        <v>189010477</v>
      </c>
      <c r="AU2" s="24">
        <v>316061</v>
      </c>
      <c r="AV2" s="24">
        <v>71</v>
      </c>
      <c r="AW2" s="24">
        <v>10</v>
      </c>
      <c r="AX2" s="24">
        <v>2040</v>
      </c>
      <c r="AY2" s="26">
        <v>0.2</v>
      </c>
      <c r="AZ2" s="24">
        <v>673</v>
      </c>
      <c r="BA2" s="24">
        <v>569</v>
      </c>
      <c r="BB2" s="24">
        <v>116</v>
      </c>
      <c r="BC2" s="24">
        <v>93</v>
      </c>
      <c r="BD2" s="24">
        <v>6</v>
      </c>
      <c r="BE2" s="24">
        <v>2206</v>
      </c>
      <c r="BF2" s="24">
        <v>7267</v>
      </c>
      <c r="BG2" s="24">
        <v>15</v>
      </c>
      <c r="BH2" s="26">
        <v>0.48</v>
      </c>
    </row>
    <row r="3" spans="1:60" s="29" customFormat="1" x14ac:dyDescent="0.2">
      <c r="A3" s="27" t="s">
        <v>54</v>
      </c>
      <c r="B3" s="28">
        <v>394</v>
      </c>
      <c r="C3" s="29">
        <v>350</v>
      </c>
      <c r="D3" s="29">
        <v>2</v>
      </c>
      <c r="E3" s="29">
        <v>42</v>
      </c>
      <c r="F3" s="29">
        <v>352</v>
      </c>
      <c r="G3" s="29">
        <v>62</v>
      </c>
      <c r="H3" s="29">
        <v>99</v>
      </c>
      <c r="I3" s="29">
        <v>133</v>
      </c>
      <c r="J3" s="29">
        <v>56</v>
      </c>
      <c r="K3" s="29">
        <v>2</v>
      </c>
      <c r="L3" s="29">
        <v>352</v>
      </c>
      <c r="M3" s="29">
        <v>12</v>
      </c>
      <c r="N3" s="29">
        <v>280</v>
      </c>
      <c r="O3" s="29">
        <v>12</v>
      </c>
      <c r="P3" s="29">
        <v>48</v>
      </c>
      <c r="Q3" s="29">
        <v>44027</v>
      </c>
      <c r="R3" s="29">
        <v>35390</v>
      </c>
      <c r="S3" s="29">
        <v>4386</v>
      </c>
      <c r="T3" s="29">
        <v>179</v>
      </c>
      <c r="U3" s="29">
        <v>2214</v>
      </c>
      <c r="V3" s="29">
        <v>103</v>
      </c>
      <c r="W3" s="29">
        <v>651</v>
      </c>
      <c r="X3" s="29">
        <v>1034</v>
      </c>
      <c r="Y3" s="29">
        <v>8351</v>
      </c>
      <c r="Z3" s="29">
        <v>5954</v>
      </c>
      <c r="AA3" s="29">
        <v>462</v>
      </c>
      <c r="AB3" s="29">
        <v>93</v>
      </c>
      <c r="AC3" s="29">
        <v>999</v>
      </c>
      <c r="AD3" s="29">
        <v>176</v>
      </c>
      <c r="AE3" s="29">
        <v>215</v>
      </c>
      <c r="AF3" s="29">
        <v>0</v>
      </c>
      <c r="AG3" s="29">
        <v>445</v>
      </c>
      <c r="AH3" s="29">
        <v>755</v>
      </c>
      <c r="AI3" s="29">
        <v>12</v>
      </c>
      <c r="AJ3" s="29">
        <v>6</v>
      </c>
      <c r="AK3" s="29">
        <v>9</v>
      </c>
      <c r="AL3" s="29">
        <v>708</v>
      </c>
      <c r="AM3" s="29">
        <v>20</v>
      </c>
      <c r="AN3" s="29">
        <v>596</v>
      </c>
      <c r="AO3" s="29">
        <v>21</v>
      </c>
      <c r="AP3" s="29">
        <v>0</v>
      </c>
      <c r="AQ3" s="29">
        <v>0</v>
      </c>
      <c r="AR3" s="29">
        <v>0</v>
      </c>
      <c r="AS3" s="30">
        <v>11831080</v>
      </c>
      <c r="AT3" s="30">
        <v>210668086</v>
      </c>
      <c r="AU3" s="29">
        <v>344097</v>
      </c>
      <c r="AV3" s="29">
        <v>21</v>
      </c>
      <c r="AW3" s="29">
        <v>0</v>
      </c>
      <c r="AX3" s="29">
        <v>1232</v>
      </c>
      <c r="AY3" s="31">
        <v>0.14299999999999999</v>
      </c>
      <c r="AZ3" s="29">
        <v>761</v>
      </c>
      <c r="BA3" s="29">
        <v>370</v>
      </c>
      <c r="BB3" s="29">
        <v>91</v>
      </c>
      <c r="BC3" s="29">
        <v>121</v>
      </c>
      <c r="BD3" s="29">
        <v>9</v>
      </c>
      <c r="BE3" s="29">
        <v>2631</v>
      </c>
      <c r="BF3" s="29">
        <v>8737</v>
      </c>
      <c r="BG3" s="29">
        <v>7944</v>
      </c>
      <c r="BH3" s="31">
        <v>0.35699999999999998</v>
      </c>
    </row>
    <row r="4" spans="1:60" s="24" customFormat="1" x14ac:dyDescent="0.2">
      <c r="A4" s="22" t="s">
        <v>55</v>
      </c>
      <c r="B4" s="23">
        <v>1018</v>
      </c>
      <c r="C4" s="24">
        <v>837</v>
      </c>
      <c r="D4" s="24">
        <v>2</v>
      </c>
      <c r="E4" s="24">
        <v>177</v>
      </c>
      <c r="F4" s="24">
        <v>841</v>
      </c>
      <c r="G4" s="24">
        <v>141</v>
      </c>
      <c r="H4" s="24">
        <v>201</v>
      </c>
      <c r="I4" s="24">
        <v>358</v>
      </c>
      <c r="J4" s="24">
        <v>122</v>
      </c>
      <c r="K4" s="24">
        <v>19</v>
      </c>
      <c r="L4" s="24">
        <v>840</v>
      </c>
      <c r="M4" s="24">
        <v>30</v>
      </c>
      <c r="N4" s="24">
        <v>653</v>
      </c>
      <c r="O4" s="24">
        <v>9</v>
      </c>
      <c r="P4" s="24">
        <v>148</v>
      </c>
      <c r="Q4" s="24">
        <v>93451</v>
      </c>
      <c r="R4" s="24">
        <v>72602</v>
      </c>
      <c r="S4" s="24">
        <v>10401</v>
      </c>
      <c r="T4" s="24">
        <v>670</v>
      </c>
      <c r="U4" s="24">
        <v>3417</v>
      </c>
      <c r="V4" s="24">
        <v>84</v>
      </c>
      <c r="W4" s="24">
        <v>3062</v>
      </c>
      <c r="X4" s="24">
        <v>3265</v>
      </c>
      <c r="Y4" s="24">
        <v>63559</v>
      </c>
      <c r="Z4" s="24">
        <v>23786</v>
      </c>
      <c r="AA4" s="24">
        <v>36300</v>
      </c>
      <c r="AB4" s="24">
        <v>125</v>
      </c>
      <c r="AC4" s="24">
        <v>825</v>
      </c>
      <c r="AD4" s="24">
        <v>590</v>
      </c>
      <c r="AE4" s="24">
        <v>914</v>
      </c>
      <c r="AF4" s="24">
        <v>4</v>
      </c>
      <c r="AG4" s="24">
        <v>1015</v>
      </c>
      <c r="AH4" s="24">
        <v>145</v>
      </c>
      <c r="AI4" s="24">
        <v>25</v>
      </c>
      <c r="AJ4" s="24">
        <v>8</v>
      </c>
      <c r="AK4" s="24">
        <v>13</v>
      </c>
      <c r="AL4" s="24">
        <v>38</v>
      </c>
      <c r="AM4" s="24">
        <v>61</v>
      </c>
      <c r="AN4" s="24">
        <v>1257</v>
      </c>
      <c r="AO4" s="24">
        <v>21</v>
      </c>
      <c r="AP4" s="24">
        <v>2</v>
      </c>
      <c r="AQ4" s="24">
        <v>2</v>
      </c>
      <c r="AR4" s="24">
        <v>0</v>
      </c>
      <c r="AS4" s="25">
        <v>46117405</v>
      </c>
      <c r="AT4" s="25">
        <v>540777075.58999991</v>
      </c>
      <c r="AU4" s="24">
        <v>701537</v>
      </c>
      <c r="AV4" s="24">
        <v>58</v>
      </c>
      <c r="AW4" s="24">
        <v>1</v>
      </c>
      <c r="AX4" s="24">
        <v>3853</v>
      </c>
      <c r="AY4" s="26">
        <v>0.22900000000000001</v>
      </c>
      <c r="AZ4" s="24">
        <v>5893</v>
      </c>
      <c r="BA4" s="24">
        <v>2012</v>
      </c>
      <c r="BB4" s="24">
        <v>93</v>
      </c>
      <c r="BC4" s="24">
        <v>257</v>
      </c>
      <c r="BD4" s="24">
        <v>9</v>
      </c>
      <c r="BE4" s="24">
        <v>3160</v>
      </c>
      <c r="BF4" s="24">
        <v>13287</v>
      </c>
      <c r="BG4" s="24">
        <v>42</v>
      </c>
      <c r="BH4" s="26">
        <v>0.27</v>
      </c>
    </row>
    <row r="5" spans="1:60" s="29" customFormat="1" x14ac:dyDescent="0.2">
      <c r="A5" s="27" t="s">
        <v>56</v>
      </c>
      <c r="B5" s="28">
        <v>248</v>
      </c>
      <c r="C5" s="29">
        <v>204</v>
      </c>
      <c r="D5" s="29">
        <v>1</v>
      </c>
      <c r="E5" s="29">
        <v>43</v>
      </c>
      <c r="F5" s="29">
        <v>205</v>
      </c>
      <c r="G5" s="29">
        <v>40</v>
      </c>
      <c r="H5" s="29">
        <v>47</v>
      </c>
      <c r="I5" s="29">
        <v>86</v>
      </c>
      <c r="J5" s="29">
        <v>29</v>
      </c>
      <c r="K5" s="29">
        <v>3</v>
      </c>
      <c r="L5" s="29">
        <v>205</v>
      </c>
      <c r="M5" s="29">
        <v>6</v>
      </c>
      <c r="N5" s="29">
        <v>168</v>
      </c>
      <c r="O5" s="29">
        <v>3</v>
      </c>
      <c r="P5" s="29">
        <v>28</v>
      </c>
      <c r="Q5" s="29">
        <v>29085</v>
      </c>
      <c r="R5" s="29">
        <v>24128</v>
      </c>
      <c r="S5" s="29">
        <v>284</v>
      </c>
      <c r="T5" s="29">
        <v>270</v>
      </c>
      <c r="U5" s="29">
        <v>2533</v>
      </c>
      <c r="V5" s="29">
        <v>228</v>
      </c>
      <c r="W5" s="29">
        <v>723</v>
      </c>
      <c r="X5" s="29">
        <v>919</v>
      </c>
      <c r="Y5" s="29">
        <v>4780</v>
      </c>
      <c r="Z5" s="29">
        <v>3958</v>
      </c>
      <c r="AA5" s="29">
        <v>31</v>
      </c>
      <c r="AB5" s="29">
        <v>45</v>
      </c>
      <c r="AC5" s="29">
        <v>279</v>
      </c>
      <c r="AD5" s="29">
        <v>40</v>
      </c>
      <c r="AE5" s="29">
        <v>123</v>
      </c>
      <c r="AF5" s="29">
        <v>2</v>
      </c>
      <c r="AG5" s="29">
        <v>304</v>
      </c>
      <c r="AH5" s="29">
        <v>1728</v>
      </c>
      <c r="AI5" s="29">
        <v>2</v>
      </c>
      <c r="AJ5" s="29">
        <v>7</v>
      </c>
      <c r="AK5" s="29">
        <v>2</v>
      </c>
      <c r="AL5" s="29">
        <v>1694</v>
      </c>
      <c r="AM5" s="29">
        <v>23</v>
      </c>
      <c r="AN5" s="29">
        <v>246</v>
      </c>
      <c r="AO5" s="29">
        <v>5</v>
      </c>
      <c r="AP5" s="29">
        <v>0</v>
      </c>
      <c r="AQ5" s="29">
        <v>0</v>
      </c>
      <c r="AR5" s="29">
        <v>0</v>
      </c>
      <c r="AS5" s="30">
        <v>6869664</v>
      </c>
      <c r="AT5" s="30">
        <v>128573570</v>
      </c>
      <c r="AU5" s="29">
        <v>190873</v>
      </c>
      <c r="AV5" s="29">
        <v>13</v>
      </c>
      <c r="AW5" s="29">
        <v>0</v>
      </c>
      <c r="AX5" s="29">
        <v>955</v>
      </c>
      <c r="AY5" s="31">
        <v>0.26600000000000001</v>
      </c>
      <c r="AZ5" s="29">
        <v>661</v>
      </c>
      <c r="BA5" s="29">
        <v>337</v>
      </c>
      <c r="BB5" s="29">
        <v>31</v>
      </c>
      <c r="BC5" s="29">
        <v>48</v>
      </c>
      <c r="BD5" s="29">
        <v>11</v>
      </c>
      <c r="BE5" s="29">
        <v>1078</v>
      </c>
      <c r="BF5" s="29">
        <v>9342</v>
      </c>
      <c r="BG5" s="29">
        <v>2</v>
      </c>
      <c r="BH5" s="31">
        <v>0.46600000000000003</v>
      </c>
    </row>
    <row r="6" spans="1:60" s="24" customFormat="1" x14ac:dyDescent="0.2">
      <c r="A6" s="22" t="s">
        <v>57</v>
      </c>
      <c r="B6" s="23">
        <v>296</v>
      </c>
      <c r="C6" s="24">
        <v>256</v>
      </c>
      <c r="D6" s="24">
        <v>4</v>
      </c>
      <c r="E6" s="24">
        <v>36</v>
      </c>
      <c r="F6" s="24">
        <v>260</v>
      </c>
      <c r="G6" s="24">
        <v>37</v>
      </c>
      <c r="H6" s="24">
        <v>67</v>
      </c>
      <c r="I6" s="24">
        <v>105</v>
      </c>
      <c r="J6" s="24">
        <v>49</v>
      </c>
      <c r="K6" s="24">
        <v>2</v>
      </c>
      <c r="L6" s="24">
        <v>260</v>
      </c>
      <c r="M6" s="24">
        <v>21</v>
      </c>
      <c r="N6" s="24">
        <v>210</v>
      </c>
      <c r="O6" s="24">
        <v>3</v>
      </c>
      <c r="P6" s="24">
        <v>27</v>
      </c>
      <c r="Q6" s="24">
        <v>21230</v>
      </c>
      <c r="R6" s="24">
        <v>13861</v>
      </c>
      <c r="S6" s="24">
        <v>4100</v>
      </c>
      <c r="T6" s="24">
        <v>236</v>
      </c>
      <c r="U6" s="24">
        <v>1473</v>
      </c>
      <c r="V6" s="24">
        <v>118</v>
      </c>
      <c r="W6" s="24">
        <v>914</v>
      </c>
      <c r="X6" s="24">
        <v>528</v>
      </c>
      <c r="Y6" s="24">
        <v>6518</v>
      </c>
      <c r="Z6" s="24">
        <v>5066</v>
      </c>
      <c r="AA6" s="24">
        <v>423</v>
      </c>
      <c r="AB6" s="24">
        <v>45</v>
      </c>
      <c r="AC6" s="24">
        <v>438</v>
      </c>
      <c r="AD6" s="24">
        <v>134</v>
      </c>
      <c r="AE6" s="24">
        <v>215</v>
      </c>
      <c r="AF6" s="24">
        <v>0</v>
      </c>
      <c r="AG6" s="24">
        <v>196</v>
      </c>
      <c r="AH6" s="24">
        <v>153</v>
      </c>
      <c r="AI6" s="24">
        <v>40</v>
      </c>
      <c r="AJ6" s="24">
        <v>3</v>
      </c>
      <c r="AK6" s="24">
        <v>9</v>
      </c>
      <c r="AL6" s="24">
        <v>78</v>
      </c>
      <c r="AM6" s="24">
        <v>23</v>
      </c>
      <c r="AN6" s="24">
        <v>460</v>
      </c>
      <c r="AO6" s="24">
        <v>11</v>
      </c>
      <c r="AP6" s="24">
        <v>0</v>
      </c>
      <c r="AQ6" s="24">
        <v>0</v>
      </c>
      <c r="AR6" s="24">
        <v>0</v>
      </c>
      <c r="AS6" s="25">
        <v>7160970</v>
      </c>
      <c r="AT6" s="25">
        <v>159553600.75999999</v>
      </c>
      <c r="AU6" s="24">
        <v>285457</v>
      </c>
      <c r="AV6" s="24">
        <v>29</v>
      </c>
      <c r="AW6" s="24">
        <v>0</v>
      </c>
      <c r="AX6" s="24">
        <v>820</v>
      </c>
      <c r="AY6" s="26">
        <v>0.27300000000000002</v>
      </c>
      <c r="AZ6" s="24">
        <v>77</v>
      </c>
      <c r="BA6" s="24">
        <v>42</v>
      </c>
      <c r="BB6" s="24">
        <v>55</v>
      </c>
      <c r="BC6" s="24">
        <v>700</v>
      </c>
      <c r="BD6" s="24">
        <v>601</v>
      </c>
      <c r="BE6" s="24">
        <v>1297</v>
      </c>
      <c r="BF6" s="24">
        <v>464</v>
      </c>
      <c r="BG6" s="24">
        <v>6</v>
      </c>
      <c r="BH6" s="26">
        <v>0.22700000000000001</v>
      </c>
    </row>
    <row r="7" spans="1:60" s="29" customFormat="1" x14ac:dyDescent="0.2">
      <c r="A7" s="27" t="s">
        <v>58</v>
      </c>
      <c r="B7" s="28">
        <v>1536</v>
      </c>
      <c r="C7" s="29">
        <v>1333</v>
      </c>
      <c r="D7" s="29">
        <v>28</v>
      </c>
      <c r="E7" s="29">
        <v>175</v>
      </c>
      <c r="F7" s="29">
        <v>1361</v>
      </c>
      <c r="G7" s="29">
        <v>245</v>
      </c>
      <c r="H7" s="29">
        <v>414</v>
      </c>
      <c r="I7" s="29">
        <v>516</v>
      </c>
      <c r="J7" s="29">
        <v>177</v>
      </c>
      <c r="K7" s="29">
        <v>9</v>
      </c>
      <c r="L7" s="29">
        <v>1361</v>
      </c>
      <c r="M7" s="29">
        <v>57</v>
      </c>
      <c r="N7" s="29">
        <v>1101</v>
      </c>
      <c r="O7" s="29">
        <v>12</v>
      </c>
      <c r="P7" s="29">
        <v>191</v>
      </c>
      <c r="Q7" s="29">
        <v>75432</v>
      </c>
      <c r="R7" s="29">
        <v>48091</v>
      </c>
      <c r="S7" s="29">
        <v>7240</v>
      </c>
      <c r="T7" s="29">
        <v>1491</v>
      </c>
      <c r="U7" s="29">
        <v>7144</v>
      </c>
      <c r="V7" s="29">
        <v>88</v>
      </c>
      <c r="W7" s="29">
        <v>2398</v>
      </c>
      <c r="X7" s="29">
        <v>8753</v>
      </c>
      <c r="Y7" s="29">
        <v>24581</v>
      </c>
      <c r="Z7" s="29">
        <v>13987</v>
      </c>
      <c r="AA7" s="29">
        <v>1632</v>
      </c>
      <c r="AB7" s="29">
        <v>172</v>
      </c>
      <c r="AC7" s="29">
        <v>2442</v>
      </c>
      <c r="AD7" s="29">
        <v>758</v>
      </c>
      <c r="AE7" s="29">
        <v>2713</v>
      </c>
      <c r="AF7" s="29">
        <v>0</v>
      </c>
      <c r="AG7" s="29">
        <v>3100</v>
      </c>
      <c r="AH7" s="29">
        <v>200</v>
      </c>
      <c r="AI7" s="29">
        <v>57</v>
      </c>
      <c r="AJ7" s="29">
        <v>7</v>
      </c>
      <c r="AK7" s="29">
        <v>14</v>
      </c>
      <c r="AL7" s="29">
        <v>50</v>
      </c>
      <c r="AM7" s="29">
        <v>72</v>
      </c>
      <c r="AN7" s="29">
        <v>1927</v>
      </c>
      <c r="AO7" s="29">
        <v>27</v>
      </c>
      <c r="AP7" s="29">
        <v>0</v>
      </c>
      <c r="AQ7" s="29">
        <v>0</v>
      </c>
      <c r="AR7" s="29">
        <v>0</v>
      </c>
      <c r="AS7" s="30">
        <v>19612770</v>
      </c>
      <c r="AT7" s="30">
        <v>771779747</v>
      </c>
      <c r="AU7" s="29">
        <v>856415</v>
      </c>
      <c r="AV7" s="29">
        <v>57</v>
      </c>
      <c r="AW7" s="29">
        <v>0</v>
      </c>
      <c r="AX7" s="29">
        <v>3428</v>
      </c>
      <c r="AY7" s="31">
        <v>0.48299999999999998</v>
      </c>
      <c r="AZ7" s="29">
        <v>952</v>
      </c>
      <c r="BA7" s="29">
        <v>2448</v>
      </c>
      <c r="BB7" s="29">
        <v>166</v>
      </c>
      <c r="BC7" s="29">
        <v>596</v>
      </c>
      <c r="BD7" s="29">
        <v>23</v>
      </c>
      <c r="BE7" s="29">
        <v>2579</v>
      </c>
      <c r="BF7" s="29">
        <v>5780</v>
      </c>
      <c r="BG7" s="29">
        <v>9</v>
      </c>
      <c r="BH7" s="31">
        <v>0.65500000000000003</v>
      </c>
    </row>
    <row r="8" spans="1:60" s="24" customFormat="1" x14ac:dyDescent="0.2">
      <c r="A8" s="22" t="s">
        <v>59</v>
      </c>
      <c r="B8" s="23">
        <v>397</v>
      </c>
      <c r="C8" s="24">
        <v>368</v>
      </c>
      <c r="D8" s="24">
        <v>2</v>
      </c>
      <c r="E8" s="24">
        <v>30</v>
      </c>
      <c r="F8" s="24">
        <v>370</v>
      </c>
      <c r="G8" s="24">
        <v>34</v>
      </c>
      <c r="H8" s="24">
        <v>99</v>
      </c>
      <c r="I8" s="24">
        <v>169</v>
      </c>
      <c r="J8" s="24">
        <v>66</v>
      </c>
      <c r="K8" s="24">
        <v>2</v>
      </c>
      <c r="L8" s="24">
        <v>370</v>
      </c>
      <c r="M8" s="24">
        <v>20</v>
      </c>
      <c r="N8" s="24">
        <v>288</v>
      </c>
      <c r="O8" s="24">
        <v>6</v>
      </c>
      <c r="P8" s="24">
        <v>56</v>
      </c>
      <c r="Q8" s="24">
        <v>27677</v>
      </c>
      <c r="R8" s="24">
        <v>22481</v>
      </c>
      <c r="S8" s="24">
        <v>951</v>
      </c>
      <c r="T8" s="24">
        <v>253</v>
      </c>
      <c r="U8" s="24">
        <v>1589</v>
      </c>
      <c r="V8" s="24">
        <v>77</v>
      </c>
      <c r="W8" s="24">
        <v>1356</v>
      </c>
      <c r="X8" s="24">
        <v>989</v>
      </c>
      <c r="Y8" s="24">
        <v>27319</v>
      </c>
      <c r="Z8" s="24">
        <v>3158</v>
      </c>
      <c r="AA8" s="24">
        <v>21417</v>
      </c>
      <c r="AB8" s="24">
        <v>17</v>
      </c>
      <c r="AC8" s="24">
        <v>409</v>
      </c>
      <c r="AD8" s="24">
        <v>357</v>
      </c>
      <c r="AE8" s="24">
        <v>1232</v>
      </c>
      <c r="AF8" s="24">
        <v>1</v>
      </c>
      <c r="AG8" s="24">
        <v>729</v>
      </c>
      <c r="AH8" s="24">
        <v>91</v>
      </c>
      <c r="AI8" s="24">
        <v>20</v>
      </c>
      <c r="AJ8" s="24">
        <v>3</v>
      </c>
      <c r="AK8" s="24">
        <v>8</v>
      </c>
      <c r="AL8" s="24">
        <v>31</v>
      </c>
      <c r="AM8" s="24">
        <v>29</v>
      </c>
      <c r="AN8" s="24">
        <v>625</v>
      </c>
      <c r="AO8" s="24">
        <v>8</v>
      </c>
      <c r="AP8" s="24">
        <v>1</v>
      </c>
      <c r="AQ8" s="24">
        <v>1</v>
      </c>
      <c r="AR8" s="24">
        <v>0</v>
      </c>
      <c r="AS8" s="25">
        <v>8476245</v>
      </c>
      <c r="AT8" s="25">
        <v>207774530</v>
      </c>
      <c r="AU8" s="24">
        <v>337288</v>
      </c>
      <c r="AV8" s="24">
        <v>18</v>
      </c>
      <c r="AW8" s="24">
        <v>1</v>
      </c>
      <c r="AX8" s="24">
        <v>1155</v>
      </c>
      <c r="AY8" s="26">
        <v>0.22700000000000001</v>
      </c>
      <c r="AZ8" s="24">
        <v>46</v>
      </c>
      <c r="BA8" s="24">
        <v>329</v>
      </c>
      <c r="BB8" s="24">
        <v>66</v>
      </c>
      <c r="BC8" s="24">
        <v>140</v>
      </c>
      <c r="BD8" s="24">
        <v>2</v>
      </c>
      <c r="BE8" s="24">
        <v>1724</v>
      </c>
      <c r="BF8" s="24">
        <v>7227</v>
      </c>
      <c r="BG8" s="24">
        <v>35</v>
      </c>
      <c r="BH8" s="26">
        <v>0.5</v>
      </c>
    </row>
    <row r="9" spans="1:60" s="29" customFormat="1" x14ac:dyDescent="0.2">
      <c r="A9" s="27" t="s">
        <v>60</v>
      </c>
      <c r="B9" s="28">
        <v>313</v>
      </c>
      <c r="C9" s="29">
        <v>276</v>
      </c>
      <c r="D9" s="29">
        <v>5</v>
      </c>
      <c r="E9" s="29">
        <v>32</v>
      </c>
      <c r="F9" s="29">
        <v>281</v>
      </c>
      <c r="G9" s="29">
        <v>41</v>
      </c>
      <c r="H9" s="29">
        <v>95</v>
      </c>
      <c r="I9" s="29">
        <v>108</v>
      </c>
      <c r="J9" s="29">
        <v>36</v>
      </c>
      <c r="K9" s="29">
        <v>1</v>
      </c>
      <c r="L9" s="29">
        <v>281</v>
      </c>
      <c r="M9" s="29">
        <v>15</v>
      </c>
      <c r="N9" s="29">
        <v>220</v>
      </c>
      <c r="O9" s="29">
        <v>6</v>
      </c>
      <c r="P9" s="29">
        <v>40</v>
      </c>
      <c r="Q9" s="29">
        <v>29166</v>
      </c>
      <c r="R9" s="29">
        <v>17349</v>
      </c>
      <c r="S9" s="29">
        <v>8097</v>
      </c>
      <c r="T9" s="29">
        <v>200</v>
      </c>
      <c r="U9" s="29">
        <v>1759</v>
      </c>
      <c r="V9" s="29">
        <v>105</v>
      </c>
      <c r="W9" s="29">
        <v>998</v>
      </c>
      <c r="X9" s="29">
        <v>658</v>
      </c>
      <c r="Y9" s="29">
        <v>4961</v>
      </c>
      <c r="Z9" s="29">
        <v>3452</v>
      </c>
      <c r="AA9" s="29">
        <v>950</v>
      </c>
      <c r="AB9" s="29">
        <v>8</v>
      </c>
      <c r="AC9" s="29">
        <v>116</v>
      </c>
      <c r="AD9" s="29">
        <v>106</v>
      </c>
      <c r="AE9" s="29">
        <v>217</v>
      </c>
      <c r="AF9" s="29">
        <v>0</v>
      </c>
      <c r="AG9" s="29">
        <v>112</v>
      </c>
      <c r="AH9" s="29">
        <v>231</v>
      </c>
      <c r="AI9" s="29">
        <v>3</v>
      </c>
      <c r="AJ9" s="29">
        <v>3</v>
      </c>
      <c r="AK9" s="29">
        <v>6</v>
      </c>
      <c r="AL9" s="29">
        <v>201</v>
      </c>
      <c r="AM9" s="29">
        <v>18</v>
      </c>
      <c r="AN9" s="29">
        <v>414</v>
      </c>
      <c r="AO9" s="29">
        <v>7</v>
      </c>
      <c r="AP9" s="29">
        <v>1</v>
      </c>
      <c r="AQ9" s="29">
        <v>1</v>
      </c>
      <c r="AR9" s="29">
        <v>0</v>
      </c>
      <c r="AS9" s="30">
        <v>14794527</v>
      </c>
      <c r="AT9" s="30">
        <v>164817676.73000002</v>
      </c>
      <c r="AU9" s="29">
        <v>261612</v>
      </c>
      <c r="AV9" s="29">
        <v>62</v>
      </c>
      <c r="AW9" s="29">
        <v>0</v>
      </c>
      <c r="AX9" s="29">
        <v>1846</v>
      </c>
      <c r="AY9" s="31">
        <v>0.4</v>
      </c>
      <c r="AZ9" s="29">
        <v>199</v>
      </c>
      <c r="BA9" s="29">
        <v>350</v>
      </c>
      <c r="BB9" s="29">
        <v>47</v>
      </c>
      <c r="BC9" s="29">
        <v>60</v>
      </c>
      <c r="BD9" s="29">
        <v>3</v>
      </c>
      <c r="BE9" s="29">
        <v>1376</v>
      </c>
      <c r="BF9" s="29">
        <v>1915</v>
      </c>
      <c r="BG9" s="29">
        <v>10</v>
      </c>
      <c r="BH9" s="31">
        <v>0.5</v>
      </c>
    </row>
    <row r="10" spans="1:60" s="24" customFormat="1" x14ac:dyDescent="0.2">
      <c r="A10" s="22" t="s">
        <v>61</v>
      </c>
      <c r="B10" s="23">
        <v>2297</v>
      </c>
      <c r="C10" s="24">
        <v>2110</v>
      </c>
      <c r="D10" s="24">
        <v>17</v>
      </c>
      <c r="E10" s="24">
        <v>170</v>
      </c>
      <c r="F10" s="24">
        <v>2127</v>
      </c>
      <c r="G10" s="24">
        <v>317</v>
      </c>
      <c r="H10" s="24">
        <v>731</v>
      </c>
      <c r="I10" s="24">
        <v>753</v>
      </c>
      <c r="J10" s="24">
        <v>280</v>
      </c>
      <c r="K10" s="24">
        <v>46</v>
      </c>
      <c r="L10" s="24">
        <v>2127</v>
      </c>
      <c r="M10" s="24">
        <v>148</v>
      </c>
      <c r="N10" s="24">
        <v>1535</v>
      </c>
      <c r="O10" s="24">
        <v>48</v>
      </c>
      <c r="P10" s="24">
        <v>396</v>
      </c>
      <c r="Q10" s="24">
        <v>191824</v>
      </c>
      <c r="R10" s="24">
        <v>160373</v>
      </c>
      <c r="S10" s="24">
        <v>2453</v>
      </c>
      <c r="T10" s="24">
        <v>4906</v>
      </c>
      <c r="U10" s="24">
        <v>22408</v>
      </c>
      <c r="V10" s="24">
        <v>25</v>
      </c>
      <c r="W10" s="24">
        <v>1484</v>
      </c>
      <c r="X10" s="24">
        <v>175</v>
      </c>
      <c r="Y10" s="24">
        <v>651158</v>
      </c>
      <c r="Z10" s="24">
        <v>309512</v>
      </c>
      <c r="AA10" s="24">
        <v>323390</v>
      </c>
      <c r="AB10" s="24">
        <v>319</v>
      </c>
      <c r="AC10" s="24">
        <v>14854</v>
      </c>
      <c r="AD10" s="24">
        <v>109</v>
      </c>
      <c r="AE10" s="24">
        <v>2402</v>
      </c>
      <c r="AF10" s="24">
        <v>0</v>
      </c>
      <c r="AG10" s="24">
        <v>572</v>
      </c>
      <c r="AH10" s="24">
        <v>372</v>
      </c>
      <c r="AI10" s="24">
        <v>20</v>
      </c>
      <c r="AJ10" s="24">
        <v>42</v>
      </c>
      <c r="AK10" s="24">
        <v>179</v>
      </c>
      <c r="AL10" s="24">
        <v>92</v>
      </c>
      <c r="AM10" s="24">
        <v>39</v>
      </c>
      <c r="AN10" s="24">
        <v>1020</v>
      </c>
      <c r="AO10" s="24">
        <v>95</v>
      </c>
      <c r="AP10" s="24">
        <v>0</v>
      </c>
      <c r="AQ10" s="24">
        <v>0</v>
      </c>
      <c r="AR10" s="24">
        <v>0</v>
      </c>
      <c r="AS10" s="25">
        <v>64580269</v>
      </c>
      <c r="AT10" s="25">
        <v>1630321100</v>
      </c>
      <c r="AU10" s="24">
        <v>1119295</v>
      </c>
      <c r="AV10" s="24">
        <v>0</v>
      </c>
      <c r="AW10" s="24">
        <v>0</v>
      </c>
      <c r="AY10" s="26">
        <v>1</v>
      </c>
      <c r="AZ10" s="24">
        <v>23189</v>
      </c>
      <c r="BA10" s="24">
        <v>3570</v>
      </c>
      <c r="BB10" s="24">
        <v>67</v>
      </c>
      <c r="BC10" s="24">
        <v>515</v>
      </c>
      <c r="BD10" s="24">
        <v>85</v>
      </c>
      <c r="BE10" s="24">
        <v>2620</v>
      </c>
      <c r="BF10" s="24">
        <v>25998</v>
      </c>
      <c r="BG10" s="24">
        <v>160</v>
      </c>
      <c r="BH10" s="26">
        <v>1</v>
      </c>
    </row>
    <row r="11" spans="1:60" s="29" customFormat="1" x14ac:dyDescent="0.2">
      <c r="A11" s="27" t="s">
        <v>62</v>
      </c>
      <c r="B11" s="28">
        <v>416</v>
      </c>
      <c r="C11" s="29">
        <v>376</v>
      </c>
      <c r="D11" s="29">
        <v>1</v>
      </c>
      <c r="E11" s="29">
        <v>39</v>
      </c>
      <c r="F11" s="29">
        <v>377</v>
      </c>
      <c r="G11" s="29">
        <v>77</v>
      </c>
      <c r="H11" s="29">
        <v>104</v>
      </c>
      <c r="I11" s="29">
        <v>130</v>
      </c>
      <c r="J11" s="29">
        <v>58</v>
      </c>
      <c r="K11" s="29">
        <v>8</v>
      </c>
      <c r="L11" s="29">
        <v>377</v>
      </c>
      <c r="M11" s="29">
        <v>34</v>
      </c>
      <c r="N11" s="29">
        <v>278</v>
      </c>
      <c r="O11" s="29">
        <v>8</v>
      </c>
      <c r="P11" s="29">
        <v>57</v>
      </c>
      <c r="Q11" s="29">
        <v>38759</v>
      </c>
      <c r="R11" s="29">
        <v>33217</v>
      </c>
      <c r="S11" s="29">
        <v>1863</v>
      </c>
      <c r="T11" s="29">
        <v>216</v>
      </c>
      <c r="U11" s="29">
        <v>1489</v>
      </c>
      <c r="V11" s="29">
        <v>71</v>
      </c>
      <c r="W11" s="29">
        <v>879</v>
      </c>
      <c r="X11" s="29">
        <v>1014</v>
      </c>
      <c r="Y11" s="29">
        <v>4598</v>
      </c>
      <c r="Z11" s="29">
        <v>1593</v>
      </c>
      <c r="AA11" s="29">
        <v>1880</v>
      </c>
      <c r="AB11" s="29">
        <v>43</v>
      </c>
      <c r="AC11" s="29">
        <v>420</v>
      </c>
      <c r="AD11" s="29">
        <v>48</v>
      </c>
      <c r="AE11" s="29">
        <v>184</v>
      </c>
      <c r="AF11" s="29">
        <v>0</v>
      </c>
      <c r="AG11" s="29">
        <v>420</v>
      </c>
      <c r="AH11" s="29">
        <v>319</v>
      </c>
      <c r="AI11" s="29">
        <v>166</v>
      </c>
      <c r="AJ11" s="29">
        <v>7</v>
      </c>
      <c r="AK11" s="29">
        <v>8</v>
      </c>
      <c r="AL11" s="29">
        <v>126</v>
      </c>
      <c r="AM11" s="29">
        <v>12</v>
      </c>
      <c r="AN11" s="29">
        <v>269</v>
      </c>
      <c r="AO11" s="29">
        <v>19</v>
      </c>
      <c r="AP11" s="29">
        <v>0</v>
      </c>
      <c r="AQ11" s="29">
        <v>0</v>
      </c>
      <c r="AR11" s="29">
        <v>0</v>
      </c>
      <c r="AS11" s="30">
        <v>10323950</v>
      </c>
      <c r="AT11" s="30">
        <v>220967107.21000001</v>
      </c>
      <c r="AU11" s="29">
        <v>288271</v>
      </c>
      <c r="AV11" s="29">
        <v>8</v>
      </c>
      <c r="AW11" s="29">
        <v>0</v>
      </c>
      <c r="AX11" s="29">
        <v>916</v>
      </c>
      <c r="AY11" s="31">
        <v>0.222</v>
      </c>
      <c r="AZ11" s="29">
        <v>2273</v>
      </c>
      <c r="BA11" s="29">
        <v>367</v>
      </c>
      <c r="BB11" s="29">
        <v>61</v>
      </c>
      <c r="BC11" s="29">
        <v>240</v>
      </c>
      <c r="BD11" s="29">
        <v>13</v>
      </c>
      <c r="BE11" s="29">
        <v>1823</v>
      </c>
      <c r="BF11" s="29">
        <v>18860</v>
      </c>
      <c r="BG11" s="29">
        <v>7</v>
      </c>
      <c r="BH11" s="31">
        <v>0.33300000000000002</v>
      </c>
    </row>
    <row r="12" spans="1:60" s="24" customFormat="1" x14ac:dyDescent="0.2">
      <c r="A12" s="22" t="s">
        <v>63</v>
      </c>
      <c r="B12" s="23">
        <v>818</v>
      </c>
      <c r="C12" s="24">
        <v>724</v>
      </c>
      <c r="D12" s="24">
        <v>13</v>
      </c>
      <c r="E12" s="24">
        <v>81</v>
      </c>
      <c r="F12" s="24">
        <v>737</v>
      </c>
      <c r="G12" s="24">
        <v>108</v>
      </c>
      <c r="H12" s="24">
        <v>187</v>
      </c>
      <c r="I12" s="24">
        <v>313</v>
      </c>
      <c r="J12" s="24">
        <v>122</v>
      </c>
      <c r="K12" s="24">
        <v>7</v>
      </c>
      <c r="L12" s="24">
        <v>737</v>
      </c>
      <c r="M12" s="24">
        <v>53</v>
      </c>
      <c r="N12" s="24">
        <v>594</v>
      </c>
      <c r="O12" s="24">
        <v>26</v>
      </c>
      <c r="P12" s="24">
        <v>64</v>
      </c>
      <c r="Q12" s="24">
        <v>85724</v>
      </c>
      <c r="R12" s="24">
        <v>52376</v>
      </c>
      <c r="S12" s="24">
        <v>20682</v>
      </c>
      <c r="T12" s="24">
        <v>386</v>
      </c>
      <c r="U12" s="24">
        <v>7236</v>
      </c>
      <c r="V12" s="24">
        <v>320</v>
      </c>
      <c r="W12" s="24">
        <v>2203</v>
      </c>
      <c r="X12" s="24">
        <v>2521</v>
      </c>
      <c r="Y12" s="24">
        <v>77602</v>
      </c>
      <c r="Z12" s="24">
        <v>18576</v>
      </c>
      <c r="AA12" s="24">
        <v>54776</v>
      </c>
      <c r="AB12" s="24">
        <v>289</v>
      </c>
      <c r="AC12" s="24">
        <v>1730</v>
      </c>
      <c r="AD12" s="24">
        <v>582</v>
      </c>
      <c r="AE12" s="24">
        <v>1023</v>
      </c>
      <c r="AF12" s="24">
        <v>2</v>
      </c>
      <c r="AG12" s="24">
        <v>627</v>
      </c>
      <c r="AH12" s="24">
        <v>557</v>
      </c>
      <c r="AI12" s="24">
        <v>86</v>
      </c>
      <c r="AJ12" s="24">
        <v>42</v>
      </c>
      <c r="AK12" s="24">
        <v>42</v>
      </c>
      <c r="AL12" s="24">
        <v>291</v>
      </c>
      <c r="AM12" s="24">
        <v>96</v>
      </c>
      <c r="AN12" s="24">
        <v>1524</v>
      </c>
      <c r="AO12" s="24">
        <v>45</v>
      </c>
      <c r="AP12" s="24">
        <v>3</v>
      </c>
      <c r="AQ12" s="24">
        <v>3</v>
      </c>
      <c r="AR12" s="24">
        <v>0</v>
      </c>
      <c r="AS12" s="25">
        <v>30086921</v>
      </c>
      <c r="AT12" s="25">
        <v>441880304.75999999</v>
      </c>
      <c r="AU12" s="24">
        <v>613501</v>
      </c>
      <c r="AV12" s="24">
        <v>133</v>
      </c>
      <c r="AW12" s="24">
        <v>19</v>
      </c>
      <c r="AX12" s="24">
        <v>9111</v>
      </c>
      <c r="AY12" s="26">
        <v>0.23499999999999999</v>
      </c>
      <c r="AZ12" s="24">
        <v>1113</v>
      </c>
      <c r="BA12" s="24">
        <v>183</v>
      </c>
      <c r="BB12" s="24">
        <v>247</v>
      </c>
      <c r="BC12" s="24">
        <v>328</v>
      </c>
      <c r="BD12" s="24">
        <v>62</v>
      </c>
      <c r="BE12" s="24">
        <v>3453</v>
      </c>
      <c r="BF12" s="24">
        <v>8488</v>
      </c>
      <c r="BG12" s="24">
        <v>20</v>
      </c>
      <c r="BH12" s="26">
        <v>0.5</v>
      </c>
    </row>
    <row r="13" spans="1:60" s="29" customFormat="1" x14ac:dyDescent="0.2">
      <c r="A13" s="27" t="s">
        <v>64</v>
      </c>
      <c r="B13" s="28">
        <v>1022</v>
      </c>
      <c r="C13" s="29">
        <v>844</v>
      </c>
      <c r="D13" s="29">
        <v>20</v>
      </c>
      <c r="E13" s="29">
        <v>158</v>
      </c>
      <c r="F13" s="29">
        <v>864</v>
      </c>
      <c r="G13" s="29">
        <v>142</v>
      </c>
      <c r="H13" s="29">
        <v>271</v>
      </c>
      <c r="I13" s="29">
        <v>337</v>
      </c>
      <c r="J13" s="29">
        <v>100</v>
      </c>
      <c r="K13" s="29">
        <v>14</v>
      </c>
      <c r="L13" s="29">
        <v>864</v>
      </c>
      <c r="M13" s="29">
        <v>52</v>
      </c>
      <c r="N13" s="29">
        <v>739</v>
      </c>
      <c r="O13" s="29">
        <v>13</v>
      </c>
      <c r="P13" s="29">
        <v>60</v>
      </c>
      <c r="Q13" s="29">
        <v>81562</v>
      </c>
      <c r="R13" s="29">
        <v>46884</v>
      </c>
      <c r="S13" s="29">
        <v>10239</v>
      </c>
      <c r="T13" s="29">
        <v>998</v>
      </c>
      <c r="U13" s="29">
        <v>17310</v>
      </c>
      <c r="V13" s="29">
        <v>1951</v>
      </c>
      <c r="W13" s="29">
        <v>1579</v>
      </c>
      <c r="X13" s="29">
        <v>2601</v>
      </c>
      <c r="Y13" s="29">
        <v>23113</v>
      </c>
      <c r="Z13" s="29">
        <v>8737</v>
      </c>
      <c r="AA13" s="29">
        <v>6995</v>
      </c>
      <c r="AB13" s="29">
        <v>97</v>
      </c>
      <c r="AC13" s="29">
        <v>3919</v>
      </c>
      <c r="AD13" s="29">
        <v>670</v>
      </c>
      <c r="AE13" s="29">
        <v>1119</v>
      </c>
      <c r="AF13" s="29">
        <v>2</v>
      </c>
      <c r="AG13" s="29">
        <v>1584</v>
      </c>
      <c r="AH13" s="29">
        <v>534</v>
      </c>
      <c r="AI13" s="29">
        <v>46</v>
      </c>
      <c r="AJ13" s="29">
        <v>26</v>
      </c>
      <c r="AK13" s="29">
        <v>36</v>
      </c>
      <c r="AL13" s="29">
        <v>211</v>
      </c>
      <c r="AM13" s="29">
        <v>215</v>
      </c>
      <c r="AN13" s="29">
        <v>1933</v>
      </c>
      <c r="AO13" s="29">
        <v>41</v>
      </c>
      <c r="AP13" s="29">
        <v>0</v>
      </c>
      <c r="AQ13" s="29">
        <v>0</v>
      </c>
      <c r="AR13" s="29">
        <v>0</v>
      </c>
      <c r="AS13" s="30">
        <v>20680040</v>
      </c>
      <c r="AT13" s="30">
        <v>493104361.37</v>
      </c>
      <c r="AU13" s="29">
        <v>608468</v>
      </c>
      <c r="AV13" s="29">
        <v>44</v>
      </c>
      <c r="AW13" s="29">
        <v>1</v>
      </c>
      <c r="AX13" s="29">
        <v>2565</v>
      </c>
      <c r="AY13" s="31">
        <v>0.35899999999999999</v>
      </c>
      <c r="AZ13" s="29">
        <v>2533</v>
      </c>
      <c r="BA13" s="29">
        <v>375</v>
      </c>
      <c r="BB13" s="29">
        <v>139</v>
      </c>
      <c r="BC13" s="29">
        <v>1130</v>
      </c>
      <c r="BD13" s="29">
        <v>32</v>
      </c>
      <c r="BE13" s="29">
        <v>3220</v>
      </c>
      <c r="BF13" s="29">
        <v>7044</v>
      </c>
      <c r="BG13" s="29">
        <v>25</v>
      </c>
      <c r="BH13" s="31">
        <v>0.61499999999999999</v>
      </c>
    </row>
    <row r="14" spans="1:60" s="24" customFormat="1" x14ac:dyDescent="0.2">
      <c r="A14" s="22" t="s">
        <v>65</v>
      </c>
      <c r="B14" s="23">
        <v>209</v>
      </c>
      <c r="C14" s="24">
        <v>184</v>
      </c>
      <c r="D14" s="24">
        <v>4</v>
      </c>
      <c r="E14" s="24">
        <v>21</v>
      </c>
      <c r="F14" s="24">
        <v>188</v>
      </c>
      <c r="G14" s="24">
        <v>18</v>
      </c>
      <c r="H14" s="24">
        <v>58</v>
      </c>
      <c r="I14" s="24">
        <v>70</v>
      </c>
      <c r="J14" s="24">
        <v>41</v>
      </c>
      <c r="K14" s="24">
        <v>1</v>
      </c>
      <c r="L14" s="24">
        <v>188</v>
      </c>
      <c r="M14" s="24">
        <v>12</v>
      </c>
      <c r="N14" s="24">
        <v>145</v>
      </c>
      <c r="O14" s="24">
        <v>3</v>
      </c>
      <c r="P14" s="24">
        <v>28</v>
      </c>
      <c r="Q14" s="24">
        <v>15280</v>
      </c>
      <c r="R14" s="24">
        <v>11457</v>
      </c>
      <c r="S14" s="24">
        <v>2032</v>
      </c>
      <c r="T14" s="24">
        <v>185</v>
      </c>
      <c r="U14" s="24">
        <v>809</v>
      </c>
      <c r="V14" s="24">
        <v>76</v>
      </c>
      <c r="W14" s="24">
        <v>380</v>
      </c>
      <c r="X14" s="24">
        <v>341</v>
      </c>
      <c r="Y14" s="24">
        <v>4653</v>
      </c>
      <c r="Z14" s="24">
        <v>3427</v>
      </c>
      <c r="AA14" s="24">
        <v>411</v>
      </c>
      <c r="AB14" s="24">
        <v>20</v>
      </c>
      <c r="AC14" s="24">
        <v>317</v>
      </c>
      <c r="AD14" s="24">
        <v>70</v>
      </c>
      <c r="AE14" s="24">
        <v>135</v>
      </c>
      <c r="AF14" s="24">
        <v>3</v>
      </c>
      <c r="AG14" s="24">
        <v>270</v>
      </c>
      <c r="AH14" s="24">
        <v>120</v>
      </c>
      <c r="AI14" s="24">
        <v>0</v>
      </c>
      <c r="AJ14" s="24">
        <v>2</v>
      </c>
      <c r="AK14" s="24">
        <v>3</v>
      </c>
      <c r="AL14" s="24">
        <v>114</v>
      </c>
      <c r="AM14" s="24">
        <v>1</v>
      </c>
      <c r="AN14" s="24">
        <v>231</v>
      </c>
      <c r="AO14" s="24">
        <v>0</v>
      </c>
      <c r="AP14" s="24">
        <v>0</v>
      </c>
      <c r="AQ14" s="24">
        <v>0</v>
      </c>
      <c r="AR14" s="24">
        <v>0</v>
      </c>
      <c r="AS14" s="25">
        <v>3999310</v>
      </c>
      <c r="AT14" s="25">
        <v>104147702</v>
      </c>
      <c r="AU14" s="24">
        <v>177103</v>
      </c>
      <c r="AV14" s="24">
        <v>6</v>
      </c>
      <c r="AW14" s="24">
        <v>0</v>
      </c>
      <c r="AX14" s="24">
        <v>445</v>
      </c>
      <c r="AY14" s="26">
        <v>0.55500000000000005</v>
      </c>
      <c r="AZ14" s="24">
        <v>257</v>
      </c>
      <c r="BA14" s="24">
        <v>163</v>
      </c>
      <c r="BB14" s="24">
        <v>28</v>
      </c>
      <c r="BC14" s="24">
        <v>92</v>
      </c>
      <c r="BD14" s="24">
        <v>5</v>
      </c>
      <c r="BE14" s="24">
        <v>911</v>
      </c>
      <c r="BF14" s="24">
        <v>1337</v>
      </c>
      <c r="BG14" s="24">
        <v>7</v>
      </c>
      <c r="BH14" s="26">
        <v>0.66600000000000004</v>
      </c>
    </row>
    <row r="15" spans="1:60" s="34" customFormat="1" ht="15.75" thickBot="1" x14ac:dyDescent="0.25">
      <c r="A15" s="32" t="s">
        <v>66</v>
      </c>
      <c r="B15" s="33">
        <v>338</v>
      </c>
      <c r="C15" s="34">
        <v>306</v>
      </c>
      <c r="D15" s="34">
        <v>5</v>
      </c>
      <c r="E15" s="34">
        <v>27</v>
      </c>
      <c r="F15" s="34">
        <v>311</v>
      </c>
      <c r="G15" s="34">
        <v>44</v>
      </c>
      <c r="H15" s="34">
        <v>86</v>
      </c>
      <c r="I15" s="34">
        <v>139</v>
      </c>
      <c r="J15" s="34">
        <v>40</v>
      </c>
      <c r="K15" s="34">
        <v>2</v>
      </c>
      <c r="L15" s="34">
        <v>311</v>
      </c>
      <c r="M15" s="34">
        <v>12</v>
      </c>
      <c r="N15" s="34">
        <v>240</v>
      </c>
      <c r="O15" s="34">
        <v>7</v>
      </c>
      <c r="P15" s="34">
        <v>52</v>
      </c>
      <c r="Q15" s="34">
        <v>27861</v>
      </c>
      <c r="R15" s="34">
        <v>21721</v>
      </c>
      <c r="S15" s="34">
        <v>1808</v>
      </c>
      <c r="T15" s="34">
        <v>81</v>
      </c>
      <c r="U15" s="34">
        <v>951</v>
      </c>
      <c r="V15" s="34">
        <v>98</v>
      </c>
      <c r="W15" s="34">
        <v>1043</v>
      </c>
      <c r="X15" s="34">
        <v>2159</v>
      </c>
      <c r="Y15" s="34">
        <v>7118</v>
      </c>
      <c r="Z15" s="34">
        <v>4126</v>
      </c>
      <c r="AA15" s="34">
        <v>985</v>
      </c>
      <c r="AB15" s="34">
        <v>84</v>
      </c>
      <c r="AC15" s="34">
        <v>475</v>
      </c>
      <c r="AD15" s="34">
        <v>259</v>
      </c>
      <c r="AE15" s="34">
        <v>493</v>
      </c>
      <c r="AF15" s="34">
        <v>3</v>
      </c>
      <c r="AG15" s="34">
        <v>693</v>
      </c>
      <c r="AH15" s="34">
        <v>55</v>
      </c>
      <c r="AI15" s="34">
        <v>9</v>
      </c>
      <c r="AJ15" s="34">
        <v>6</v>
      </c>
      <c r="AK15" s="34">
        <v>3</v>
      </c>
      <c r="AL15" s="34">
        <v>20</v>
      </c>
      <c r="AM15" s="34">
        <v>17</v>
      </c>
      <c r="AN15" s="34">
        <v>403</v>
      </c>
      <c r="AO15" s="34">
        <v>16</v>
      </c>
      <c r="AP15" s="34">
        <v>0</v>
      </c>
      <c r="AQ15" s="34">
        <v>0</v>
      </c>
      <c r="AR15" s="34">
        <v>0</v>
      </c>
      <c r="AS15" s="35">
        <v>6540740</v>
      </c>
      <c r="AT15" s="35">
        <v>175328164.97</v>
      </c>
      <c r="AU15" s="34">
        <v>296960</v>
      </c>
      <c r="AV15" s="34">
        <v>14</v>
      </c>
      <c r="AW15" s="34">
        <v>0</v>
      </c>
      <c r="AX15" s="34">
        <v>1519</v>
      </c>
      <c r="AY15" s="36">
        <v>0.42099999999999999</v>
      </c>
      <c r="AZ15" s="34">
        <v>25</v>
      </c>
      <c r="BA15" s="34">
        <v>512</v>
      </c>
      <c r="BB15" s="34">
        <v>68</v>
      </c>
      <c r="BC15" s="34">
        <v>80</v>
      </c>
      <c r="BD15" s="34">
        <v>5</v>
      </c>
      <c r="BE15" s="34">
        <v>1343</v>
      </c>
      <c r="BF15" s="34">
        <v>623</v>
      </c>
      <c r="BG15" s="34">
        <v>17</v>
      </c>
      <c r="BH15" s="36">
        <v>0.52629999999999999</v>
      </c>
    </row>
    <row r="16" spans="1:60" s="38" customFormat="1" ht="16.5" thickBot="1" x14ac:dyDescent="0.3">
      <c r="A16" s="37" t="s">
        <v>67</v>
      </c>
      <c r="B16" s="38">
        <f t="shared" ref="B16:BG16" si="0">SUM(B2:B15)</f>
        <v>9690</v>
      </c>
      <c r="C16" s="38">
        <f t="shared" si="0"/>
        <v>8515</v>
      </c>
      <c r="D16" s="38">
        <f t="shared" si="0"/>
        <v>109</v>
      </c>
      <c r="E16" s="38">
        <f t="shared" si="0"/>
        <v>1067</v>
      </c>
      <c r="F16" s="38">
        <f t="shared" si="0"/>
        <v>8626</v>
      </c>
      <c r="G16" s="38">
        <f t="shared" si="0"/>
        <v>1378</v>
      </c>
      <c r="H16" s="38">
        <f t="shared" si="0"/>
        <v>2576</v>
      </c>
      <c r="I16" s="38">
        <f t="shared" si="0"/>
        <v>3331</v>
      </c>
      <c r="J16" s="38">
        <f t="shared" si="0"/>
        <v>1223</v>
      </c>
      <c r="K16" s="38">
        <f t="shared" si="0"/>
        <v>118</v>
      </c>
      <c r="L16" s="38">
        <f t="shared" si="0"/>
        <v>8625</v>
      </c>
      <c r="M16" s="38">
        <f t="shared" si="0"/>
        <v>490</v>
      </c>
      <c r="N16" s="38">
        <f t="shared" si="0"/>
        <v>6738</v>
      </c>
      <c r="O16" s="38">
        <f t="shared" si="0"/>
        <v>165</v>
      </c>
      <c r="P16" s="38">
        <f t="shared" si="0"/>
        <v>1233</v>
      </c>
      <c r="Q16" s="38">
        <f t="shared" si="0"/>
        <v>794407</v>
      </c>
      <c r="R16" s="38">
        <f t="shared" si="0"/>
        <v>586402</v>
      </c>
      <c r="S16" s="38">
        <f t="shared" si="0"/>
        <v>77825</v>
      </c>
      <c r="T16" s="38">
        <f t="shared" si="0"/>
        <v>10270</v>
      </c>
      <c r="U16" s="38">
        <f t="shared" si="0"/>
        <v>72338</v>
      </c>
      <c r="V16" s="38">
        <f t="shared" si="0"/>
        <v>3457</v>
      </c>
      <c r="W16" s="38">
        <f t="shared" si="0"/>
        <v>18379</v>
      </c>
      <c r="X16" s="38">
        <f t="shared" si="0"/>
        <v>25498</v>
      </c>
      <c r="Y16" s="38">
        <f t="shared" si="0"/>
        <v>969256</v>
      </c>
      <c r="Z16" s="38">
        <f t="shared" si="0"/>
        <v>407219</v>
      </c>
      <c r="AA16" s="38">
        <f t="shared" si="0"/>
        <v>507229</v>
      </c>
      <c r="AB16" s="38">
        <f t="shared" si="0"/>
        <v>1401</v>
      </c>
      <c r="AC16" s="38">
        <f t="shared" si="0"/>
        <v>27515</v>
      </c>
      <c r="AD16" s="38">
        <f t="shared" si="0"/>
        <v>4010</v>
      </c>
      <c r="AE16" s="38">
        <f t="shared" si="0"/>
        <v>11133</v>
      </c>
      <c r="AF16" s="38">
        <f t="shared" si="0"/>
        <v>19</v>
      </c>
      <c r="AG16" s="38">
        <f t="shared" si="0"/>
        <v>10951</v>
      </c>
      <c r="AH16" s="38">
        <f t="shared" si="0"/>
        <v>5329</v>
      </c>
      <c r="AI16" s="38">
        <f t="shared" si="0"/>
        <v>498</v>
      </c>
      <c r="AJ16" s="38">
        <f t="shared" si="0"/>
        <v>164</v>
      </c>
      <c r="AK16" s="38">
        <f t="shared" si="0"/>
        <v>337</v>
      </c>
      <c r="AL16" s="38">
        <f t="shared" si="0"/>
        <v>3677</v>
      </c>
      <c r="AM16" s="38">
        <f t="shared" si="0"/>
        <v>653</v>
      </c>
      <c r="AN16" s="38">
        <f t="shared" si="0"/>
        <v>11520</v>
      </c>
      <c r="AO16" s="38">
        <f t="shared" si="0"/>
        <v>325</v>
      </c>
      <c r="AP16" s="38">
        <f t="shared" si="0"/>
        <v>7</v>
      </c>
      <c r="AQ16" s="38">
        <f t="shared" si="0"/>
        <v>7</v>
      </c>
      <c r="AR16" s="38">
        <f t="shared" si="0"/>
        <v>0</v>
      </c>
      <c r="AS16" s="39">
        <f t="shared" si="0"/>
        <v>259865871</v>
      </c>
      <c r="AT16" s="39">
        <f t="shared" si="0"/>
        <v>5438703503.3900003</v>
      </c>
      <c r="AU16" s="38">
        <f t="shared" si="0"/>
        <v>6396938</v>
      </c>
      <c r="AV16" s="38">
        <f t="shared" si="0"/>
        <v>534</v>
      </c>
      <c r="AW16" s="38">
        <f t="shared" si="0"/>
        <v>32</v>
      </c>
      <c r="AX16" s="38">
        <f t="shared" si="0"/>
        <v>29885</v>
      </c>
      <c r="AY16" s="40">
        <f>AVERAGE(AY2:AY15)</f>
        <v>0.35807142857142854</v>
      </c>
      <c r="AZ16" s="38">
        <f t="shared" si="0"/>
        <v>38652</v>
      </c>
      <c r="BA16" s="38">
        <f t="shared" si="0"/>
        <v>11627</v>
      </c>
      <c r="BB16" s="38">
        <f t="shared" si="0"/>
        <v>1275</v>
      </c>
      <c r="BC16" s="38">
        <f t="shared" si="0"/>
        <v>4400</v>
      </c>
      <c r="BD16" s="38">
        <f t="shared" si="0"/>
        <v>866</v>
      </c>
      <c r="BE16" s="38">
        <f t="shared" si="0"/>
        <v>29421</v>
      </c>
      <c r="BF16" s="38">
        <f t="shared" si="0"/>
        <v>116369</v>
      </c>
      <c r="BG16" s="38">
        <f t="shared" si="0"/>
        <v>8299</v>
      </c>
      <c r="BH16" s="40">
        <f>AVERAGE(BH2:BH15)</f>
        <v>0.5068071428571429</v>
      </c>
    </row>
  </sheetData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web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MVCR</dc:creator>
  <cp:lastModifiedBy>Jitka Kuřátková</cp:lastModifiedBy>
  <dcterms:created xsi:type="dcterms:W3CDTF">2016-03-18T11:11:19Z</dcterms:created>
  <dcterms:modified xsi:type="dcterms:W3CDTF">2016-03-24T10:08:50Z</dcterms:modified>
</cp:coreProperties>
</file>