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oby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'Pobyt'!$1:$4</definedName>
    <definedName name="_xlnm.Print_Area" localSheetId="0">'Pobyt'!$A$1:$N$66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<sst xmlns="http://schemas.openxmlformats.org/spreadsheetml/2006/main" count="78" uniqueCount="77">
  <si>
    <t>Místo pobytu žadatelů o mezinárodní ochranu</t>
  </si>
  <si>
    <t>tab. 04</t>
  </si>
  <si>
    <t>Státní příslušnost</t>
  </si>
  <si>
    <t>IAS Stráž pod Ralskem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</si>
  <si>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</si>
  <si>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</si>
  <si>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</si>
  <si>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</si>
  <si>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</si>
  <si>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</si>
  <si>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</si>
  <si>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Vyšní Lhoty</t>
  </si>
  <si>
    <t>věznice</t>
  </si>
  <si>
    <t>ZZC Bělá</t>
  </si>
  <si>
    <t>ZZC Poštorná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</si>
  <si>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</si>
  <si>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</si>
  <si>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</si>
  <si>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</si>
  <si>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</si>
  <si>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</si>
  <si>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</si>
  <si>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</si>
  <si>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</si>
  <si>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Burkina Faso</t>
  </si>
  <si>
    <t>Čína</t>
  </si>
  <si>
    <t>Eritrea</t>
  </si>
  <si>
    <t>Etiopie</t>
  </si>
  <si>
    <t>Ghana</t>
  </si>
  <si>
    <t>Gruzie</t>
  </si>
  <si>
    <t>Guinea</t>
  </si>
  <si>
    <t>Guinea-Bissau</t>
  </si>
  <si>
    <t>Indie</t>
  </si>
  <si>
    <t>Indonésie</t>
  </si>
  <si>
    <t>Irák</t>
  </si>
  <si>
    <t>Írán</t>
  </si>
  <si>
    <t>Jordánsko</t>
  </si>
  <si>
    <t>Jugoslávie</t>
  </si>
  <si>
    <t>Kamerun</t>
  </si>
  <si>
    <t>Kazachstán</t>
  </si>
  <si>
    <t>KLDR</t>
  </si>
  <si>
    <t>Kongo</t>
  </si>
  <si>
    <t>Konžská dem. rep.</t>
  </si>
  <si>
    <t>Kosovo</t>
  </si>
  <si>
    <t>Kuba</t>
  </si>
  <si>
    <t>Kyrgyzstán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</si>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</sst>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209" fontId="10" fillId="0" borderId="5" xfId="0" applyNumberFormat="1" applyFont="1" applyBorder="1" applyAlignment="1">
      <alignment/>
    </xf>
    <xf numFmtId="209" fontId="10" fillId="0" borderId="6" xfId="0" applyNumberFormat="1" applyFont="1" applyBorder="1" applyAlignment="1">
      <alignment/>
    </xf>
    <xf numFmtId="209" fontId="10" fillId="0" borderId="4" xfId="0" applyNumberFormat="1" applyFont="1" applyBorder="1" applyAlignment="1">
      <alignment/>
    </xf>
    <xf numFmtId="2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7" xfId="0" applyFont="1" applyBorder="1" applyAlignment="1">
      <alignment/>
    </xf>
    <xf numFmtId="209" fontId="10" fillId="0" borderId="8" xfId="0" applyNumberFormat="1" applyFont="1" applyBorder="1" applyAlignment="1">
      <alignment/>
    </xf>
    <xf numFmtId="209" fontId="10" fillId="0" borderId="9" xfId="0" applyNumberFormat="1" applyFont="1" applyBorder="1" applyAlignment="1">
      <alignment/>
    </xf>
    <xf numFmtId="209" fontId="10" fillId="0" borderId="7" xfId="0" applyNumberFormat="1" applyFont="1" applyBorder="1" applyAlignment="1">
      <alignment/>
    </xf>
    <xf numFmtId="0" fontId="15" fillId="2" borderId="10" xfId="0" applyFont="1" applyFill="1" applyBorder="1" applyAlignment="1">
      <alignment/>
    </xf>
    <xf numFmtId="209" fontId="15" fillId="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1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2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O78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8.421875" style="0" bestFit="1" customWidth="1"/>
    <col min="2" max="2" width="5.421875" style="0" bestFit="1" customWidth="1"/>
    <col min="3" max="3" width="4.57421875" style="0" bestFit="1" customWidth="1"/>
    <col min="4" max="6" width="5.421875" style="0" bestFit="1" customWidth="1"/>
    <col min="7" max="7" width="5.421875" style="0" customWidth="1"/>
    <col min="8" max="10" width="5.421875" style="0" bestFit="1" customWidth="1"/>
    <col min="11" max="11" width="5.421875" style="0" customWidth="1"/>
    <col min="12" max="13" width="4.57421875" style="0" bestFit="1" customWidth="1"/>
    <col min="14" max="14" width="6.28125" style="0" bestFit="1" customWidth="1"/>
    <col min="15" max="15" width="8.00390625" style="0" customWidth="1"/>
  </cols>
  <sheetData>
    <row r="1" spans="1:15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4" s="3" customFormat="1" ht="15">
      <c r="A2" s="4" t="str">
        <f>CONCATENATE("k ",DAY('[1]Nastavení'!B3),".",MONTH('[1]Nastavení'!B3),".",YEAR('[1]Nastavení'!B3))</f>
        <v>k 31.8.2008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8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2" customFormat="1" ht="59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</row>
    <row r="5" spans="1:15" s="18" customFormat="1" ht="12">
      <c r="A5" s="13" t="s">
        <v>16</v>
      </c>
      <c r="B5" s="14">
        <v>0</v>
      </c>
      <c r="C5" s="15">
        <v>5</v>
      </c>
      <c r="D5" s="15">
        <v>1</v>
      </c>
      <c r="E5" s="15">
        <v>1</v>
      </c>
      <c r="F5" s="15">
        <v>0</v>
      </c>
      <c r="G5" s="15">
        <v>0</v>
      </c>
      <c r="H5" s="15">
        <v>1</v>
      </c>
      <c r="I5" s="15">
        <v>0</v>
      </c>
      <c r="J5" s="15">
        <v>1</v>
      </c>
      <c r="K5" s="15">
        <v>0</v>
      </c>
      <c r="L5" s="15">
        <v>1</v>
      </c>
      <c r="M5" s="15">
        <v>0</v>
      </c>
      <c r="N5" s="16">
        <v>10</v>
      </c>
      <c r="O5" s="17">
        <f aca="true" t="shared" si="0" ref="O5:O36">SUM(B5:M5)-N5</f>
        <v>0</v>
      </c>
    </row>
    <row r="6" spans="1:15" s="18" customFormat="1" ht="12">
      <c r="A6" s="19" t="s">
        <v>17</v>
      </c>
      <c r="B6" s="20">
        <v>0</v>
      </c>
      <c r="C6" s="21">
        <v>0</v>
      </c>
      <c r="D6" s="21">
        <v>1</v>
      </c>
      <c r="E6" s="21">
        <v>1</v>
      </c>
      <c r="F6" s="21">
        <v>0</v>
      </c>
      <c r="G6" s="21">
        <v>2</v>
      </c>
      <c r="H6" s="21">
        <v>3</v>
      </c>
      <c r="I6" s="21">
        <v>0</v>
      </c>
      <c r="J6" s="21">
        <v>2</v>
      </c>
      <c r="K6" s="21">
        <v>0</v>
      </c>
      <c r="L6" s="21">
        <v>0</v>
      </c>
      <c r="M6" s="21">
        <v>0</v>
      </c>
      <c r="N6" s="22">
        <v>9</v>
      </c>
      <c r="O6" s="17">
        <f t="shared" si="0"/>
        <v>0</v>
      </c>
    </row>
    <row r="7" spans="1:15" s="18" customFormat="1" ht="12">
      <c r="A7" s="19" t="s">
        <v>18</v>
      </c>
      <c r="B7" s="20">
        <v>0</v>
      </c>
      <c r="C7" s="21">
        <v>0</v>
      </c>
      <c r="D7" s="21">
        <v>1</v>
      </c>
      <c r="E7" s="21">
        <v>1</v>
      </c>
      <c r="F7" s="21">
        <v>5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9</v>
      </c>
      <c r="O7" s="17">
        <f t="shared" si="0"/>
        <v>0</v>
      </c>
    </row>
    <row r="8" spans="1:15" s="18" customFormat="1" ht="12">
      <c r="A8" s="19" t="s">
        <v>19</v>
      </c>
      <c r="B8" s="20">
        <v>0</v>
      </c>
      <c r="C8" s="21">
        <v>0</v>
      </c>
      <c r="D8" s="21">
        <v>1</v>
      </c>
      <c r="E8" s="21">
        <v>4</v>
      </c>
      <c r="F8" s="21">
        <v>6</v>
      </c>
      <c r="G8" s="21">
        <v>7</v>
      </c>
      <c r="H8" s="21">
        <v>14</v>
      </c>
      <c r="I8" s="21">
        <v>0</v>
      </c>
      <c r="J8" s="21">
        <v>1</v>
      </c>
      <c r="K8" s="21">
        <v>1</v>
      </c>
      <c r="L8" s="21">
        <v>0</v>
      </c>
      <c r="M8" s="21">
        <v>0</v>
      </c>
      <c r="N8" s="22">
        <v>34</v>
      </c>
      <c r="O8" s="17">
        <f t="shared" si="0"/>
        <v>0</v>
      </c>
    </row>
    <row r="9" spans="1:15" s="18" customFormat="1" ht="12">
      <c r="A9" s="19" t="s">
        <v>20</v>
      </c>
      <c r="B9" s="20">
        <v>0</v>
      </c>
      <c r="C9" s="21">
        <v>0</v>
      </c>
      <c r="D9" s="21">
        <v>1</v>
      </c>
      <c r="E9" s="21">
        <v>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6</v>
      </c>
      <c r="O9" s="17">
        <f t="shared" si="0"/>
        <v>0</v>
      </c>
    </row>
    <row r="10" spans="1:15" s="18" customFormat="1" ht="12">
      <c r="A10" s="19" t="s">
        <v>21</v>
      </c>
      <c r="B10" s="20">
        <v>0</v>
      </c>
      <c r="C10" s="21">
        <v>0</v>
      </c>
      <c r="D10" s="21">
        <v>1</v>
      </c>
      <c r="E10" s="21">
        <v>2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4</v>
      </c>
      <c r="O10" s="17">
        <f t="shared" si="0"/>
        <v>0</v>
      </c>
    </row>
    <row r="11" spans="1:15" s="18" customFormat="1" ht="12">
      <c r="A11" s="19" t="s">
        <v>22</v>
      </c>
      <c r="B11" s="20">
        <v>1</v>
      </c>
      <c r="C11" s="21">
        <v>0</v>
      </c>
      <c r="D11" s="21">
        <v>11</v>
      </c>
      <c r="E11" s="21">
        <v>22</v>
      </c>
      <c r="F11" s="21">
        <v>5</v>
      </c>
      <c r="G11" s="21">
        <v>26</v>
      </c>
      <c r="H11" s="21">
        <v>46</v>
      </c>
      <c r="I11" s="21">
        <v>0</v>
      </c>
      <c r="J11" s="21">
        <v>5</v>
      </c>
      <c r="K11" s="21">
        <v>6</v>
      </c>
      <c r="L11" s="21">
        <v>5</v>
      </c>
      <c r="M11" s="21">
        <v>2</v>
      </c>
      <c r="N11" s="22">
        <v>129</v>
      </c>
      <c r="O11" s="17">
        <f t="shared" si="0"/>
        <v>0</v>
      </c>
    </row>
    <row r="12" spans="1:15" s="18" customFormat="1" ht="12">
      <c r="A12" s="19" t="s">
        <v>23</v>
      </c>
      <c r="B12" s="20">
        <v>1</v>
      </c>
      <c r="C12" s="21">
        <v>0</v>
      </c>
      <c r="D12" s="21">
        <v>7</v>
      </c>
      <c r="E12" s="21">
        <v>4</v>
      </c>
      <c r="F12" s="21">
        <v>4</v>
      </c>
      <c r="G12" s="21">
        <v>6</v>
      </c>
      <c r="H12" s="21">
        <v>5</v>
      </c>
      <c r="I12" s="21">
        <v>0</v>
      </c>
      <c r="J12" s="21">
        <v>0</v>
      </c>
      <c r="K12" s="21">
        <v>0</v>
      </c>
      <c r="L12" s="21">
        <v>2</v>
      </c>
      <c r="M12" s="21">
        <v>0</v>
      </c>
      <c r="N12" s="22">
        <v>29</v>
      </c>
      <c r="O12" s="17">
        <f t="shared" si="0"/>
        <v>0</v>
      </c>
    </row>
    <row r="13" spans="1:15" s="18" customFormat="1" ht="12">
      <c r="A13" s="19" t="s">
        <v>24</v>
      </c>
      <c r="B13" s="20">
        <v>0</v>
      </c>
      <c r="C13" s="21">
        <v>0</v>
      </c>
      <c r="D13" s="21">
        <v>0</v>
      </c>
      <c r="E13" s="21">
        <v>1</v>
      </c>
      <c r="F13" s="21">
        <v>0</v>
      </c>
      <c r="G13" s="21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</v>
      </c>
      <c r="O13" s="17">
        <f t="shared" si="0"/>
        <v>0</v>
      </c>
    </row>
    <row r="14" spans="1:15" s="18" customFormat="1" ht="12">
      <c r="A14" s="19" t="s">
        <v>25</v>
      </c>
      <c r="B14" s="20">
        <v>0</v>
      </c>
      <c r="C14" s="21">
        <v>0</v>
      </c>
      <c r="D14" s="21">
        <v>6</v>
      </c>
      <c r="E14" s="21">
        <v>0</v>
      </c>
      <c r="F14" s="21">
        <v>3</v>
      </c>
      <c r="G14" s="21">
        <v>3</v>
      </c>
      <c r="H14" s="21">
        <v>4</v>
      </c>
      <c r="I14" s="21">
        <v>0</v>
      </c>
      <c r="J14" s="21">
        <v>1</v>
      </c>
      <c r="K14" s="21">
        <v>0</v>
      </c>
      <c r="L14" s="21">
        <v>1</v>
      </c>
      <c r="M14" s="21">
        <v>3</v>
      </c>
      <c r="N14" s="22">
        <v>21</v>
      </c>
      <c r="O14" s="17">
        <f t="shared" si="0"/>
        <v>0</v>
      </c>
    </row>
    <row r="15" spans="1:15" s="18" customFormat="1" ht="12">
      <c r="A15" s="19" t="s">
        <v>26</v>
      </c>
      <c r="B15" s="20">
        <v>0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1</v>
      </c>
      <c r="O15" s="17">
        <f t="shared" si="0"/>
        <v>0</v>
      </c>
    </row>
    <row r="16" spans="1:15" s="18" customFormat="1" ht="12">
      <c r="A16" s="19" t="s">
        <v>27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2</v>
      </c>
      <c r="O16" s="17">
        <f t="shared" si="0"/>
        <v>0</v>
      </c>
    </row>
    <row r="17" spans="1:15" s="18" customFormat="1" ht="12">
      <c r="A17" s="19" t="s">
        <v>28</v>
      </c>
      <c r="B17" s="20">
        <v>0</v>
      </c>
      <c r="C17" s="21">
        <v>0</v>
      </c>
      <c r="D17" s="21">
        <v>0</v>
      </c>
      <c r="E17" s="21">
        <v>2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2">
        <v>3</v>
      </c>
      <c r="O17" s="17">
        <f t="shared" si="0"/>
        <v>0</v>
      </c>
    </row>
    <row r="18" spans="1:15" s="18" customFormat="1" ht="12">
      <c r="A18" s="19" t="s">
        <v>29</v>
      </c>
      <c r="B18" s="20">
        <v>0</v>
      </c>
      <c r="C18" s="21">
        <v>0</v>
      </c>
      <c r="D18" s="21">
        <v>2</v>
      </c>
      <c r="E18" s="21">
        <v>5</v>
      </c>
      <c r="F18" s="21">
        <v>1</v>
      </c>
      <c r="G18" s="21">
        <v>12</v>
      </c>
      <c r="H18" s="21">
        <v>2</v>
      </c>
      <c r="I18" s="21">
        <v>0</v>
      </c>
      <c r="J18" s="21">
        <v>2</v>
      </c>
      <c r="K18" s="21">
        <v>3</v>
      </c>
      <c r="L18" s="21">
        <v>1</v>
      </c>
      <c r="M18" s="21">
        <v>0</v>
      </c>
      <c r="N18" s="22">
        <v>28</v>
      </c>
      <c r="O18" s="17">
        <f t="shared" si="0"/>
        <v>0</v>
      </c>
    </row>
    <row r="19" spans="1:15" s="18" customFormat="1" ht="12">
      <c r="A19" s="19" t="s">
        <v>30</v>
      </c>
      <c r="B19" s="20">
        <v>0</v>
      </c>
      <c r="C19" s="21">
        <v>0</v>
      </c>
      <c r="D19" s="21">
        <v>0</v>
      </c>
      <c r="E19" s="21">
        <v>2</v>
      </c>
      <c r="F19" s="21">
        <v>0</v>
      </c>
      <c r="G19" s="21">
        <v>1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2">
        <v>4</v>
      </c>
      <c r="O19" s="17">
        <f t="shared" si="0"/>
        <v>0</v>
      </c>
    </row>
    <row r="20" spans="1:15" s="18" customFormat="1" ht="12">
      <c r="A20" s="19" t="s">
        <v>31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2">
        <v>3</v>
      </c>
      <c r="O20" s="17">
        <f t="shared" si="0"/>
        <v>0</v>
      </c>
    </row>
    <row r="21" spans="1:15" s="18" customFormat="1" ht="12">
      <c r="A21" s="19" t="s">
        <v>32</v>
      </c>
      <c r="B21" s="20">
        <v>0</v>
      </c>
      <c r="C21" s="21">
        <v>0</v>
      </c>
      <c r="D21" s="21">
        <v>1</v>
      </c>
      <c r="E21" s="21">
        <v>2</v>
      </c>
      <c r="F21" s="21">
        <v>0</v>
      </c>
      <c r="G21" s="21">
        <v>1</v>
      </c>
      <c r="H21" s="21">
        <v>0</v>
      </c>
      <c r="I21" s="21">
        <v>0</v>
      </c>
      <c r="J21" s="21">
        <v>2</v>
      </c>
      <c r="K21" s="21">
        <v>0</v>
      </c>
      <c r="L21" s="21">
        <v>1</v>
      </c>
      <c r="M21" s="21">
        <v>0</v>
      </c>
      <c r="N21" s="22">
        <v>7</v>
      </c>
      <c r="O21" s="17">
        <f t="shared" si="0"/>
        <v>0</v>
      </c>
    </row>
    <row r="22" spans="1:15" s="18" customFormat="1" ht="12">
      <c r="A22" s="19" t="s">
        <v>33</v>
      </c>
      <c r="B22" s="20">
        <v>0</v>
      </c>
      <c r="C22" s="21">
        <v>0</v>
      </c>
      <c r="D22" s="21">
        <v>0</v>
      </c>
      <c r="E22" s="21">
        <v>0</v>
      </c>
      <c r="F22" s="21">
        <v>0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2</v>
      </c>
      <c r="O22" s="17">
        <f t="shared" si="0"/>
        <v>0</v>
      </c>
    </row>
    <row r="23" spans="1:15" s="18" customFormat="1" ht="12">
      <c r="A23" s="19" t="s">
        <v>34</v>
      </c>
      <c r="B23" s="20">
        <v>0</v>
      </c>
      <c r="C23" s="21">
        <v>0</v>
      </c>
      <c r="D23" s="21">
        <v>1</v>
      </c>
      <c r="E23" s="21">
        <v>5</v>
      </c>
      <c r="F23" s="21">
        <v>7</v>
      </c>
      <c r="G23" s="21">
        <v>8</v>
      </c>
      <c r="H23" s="21">
        <v>3</v>
      </c>
      <c r="I23" s="21">
        <v>0</v>
      </c>
      <c r="J23" s="21">
        <v>0</v>
      </c>
      <c r="K23" s="21">
        <v>2</v>
      </c>
      <c r="L23" s="21">
        <v>1</v>
      </c>
      <c r="M23" s="21">
        <v>0</v>
      </c>
      <c r="N23" s="22">
        <v>27</v>
      </c>
      <c r="O23" s="17">
        <f t="shared" si="0"/>
        <v>0</v>
      </c>
    </row>
    <row r="24" spans="1:15" s="18" customFormat="1" ht="12">
      <c r="A24" s="19" t="s">
        <v>35</v>
      </c>
      <c r="B24" s="20">
        <v>0</v>
      </c>
      <c r="C24" s="21">
        <v>0</v>
      </c>
      <c r="D24" s="21">
        <v>0</v>
      </c>
      <c r="E24" s="21">
        <v>0</v>
      </c>
      <c r="F24" s="21">
        <v>0</v>
      </c>
      <c r="G24" s="21">
        <v>2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3</v>
      </c>
      <c r="O24" s="17">
        <f t="shared" si="0"/>
        <v>0</v>
      </c>
    </row>
    <row r="25" spans="1:15" s="18" customFormat="1" ht="12">
      <c r="A25" s="19" t="s">
        <v>36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1</v>
      </c>
      <c r="O25" s="17">
        <f t="shared" si="0"/>
        <v>0</v>
      </c>
    </row>
    <row r="26" spans="1:15" s="18" customFormat="1" ht="12">
      <c r="A26" s="19" t="s">
        <v>37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2">
        <v>1</v>
      </c>
      <c r="O26" s="17">
        <f t="shared" si="0"/>
        <v>0</v>
      </c>
    </row>
    <row r="27" spans="1:15" s="18" customFormat="1" ht="12">
      <c r="A27" s="19" t="s">
        <v>38</v>
      </c>
      <c r="B27" s="20">
        <v>0</v>
      </c>
      <c r="C27" s="21">
        <v>0</v>
      </c>
      <c r="D27" s="21">
        <v>3</v>
      </c>
      <c r="E27" s="21">
        <v>8</v>
      </c>
      <c r="F27" s="21">
        <v>0</v>
      </c>
      <c r="G27" s="21">
        <v>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13</v>
      </c>
      <c r="O27" s="17">
        <f t="shared" si="0"/>
        <v>0</v>
      </c>
    </row>
    <row r="28" spans="1:15" s="18" customFormat="1" ht="12">
      <c r="A28" s="19" t="s">
        <v>39</v>
      </c>
      <c r="B28" s="20">
        <v>0</v>
      </c>
      <c r="C28" s="21">
        <v>0</v>
      </c>
      <c r="D28" s="21">
        <v>23</v>
      </c>
      <c r="E28" s="21">
        <v>47</v>
      </c>
      <c r="F28" s="21">
        <v>0</v>
      </c>
      <c r="G28" s="21">
        <v>33</v>
      </c>
      <c r="H28" s="21">
        <v>20</v>
      </c>
      <c r="I28" s="21">
        <v>0</v>
      </c>
      <c r="J28" s="21">
        <v>1</v>
      </c>
      <c r="K28" s="21">
        <v>1</v>
      </c>
      <c r="L28" s="21">
        <v>0</v>
      </c>
      <c r="M28" s="21">
        <v>0</v>
      </c>
      <c r="N28" s="22">
        <v>125</v>
      </c>
      <c r="O28" s="17">
        <f t="shared" si="0"/>
        <v>0</v>
      </c>
    </row>
    <row r="29" spans="1:15" s="18" customFormat="1" ht="12">
      <c r="A29" s="19" t="s">
        <v>40</v>
      </c>
      <c r="B29" s="20">
        <v>0</v>
      </c>
      <c r="C29" s="21">
        <v>0</v>
      </c>
      <c r="D29" s="21">
        <v>0</v>
      </c>
      <c r="E29" s="21">
        <v>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4</v>
      </c>
      <c r="O29" s="17">
        <f t="shared" si="0"/>
        <v>0</v>
      </c>
    </row>
    <row r="30" spans="1:15" s="18" customFormat="1" ht="12">
      <c r="A30" s="19" t="s">
        <v>41</v>
      </c>
      <c r="B30" s="20">
        <v>0</v>
      </c>
      <c r="C30" s="21">
        <v>1</v>
      </c>
      <c r="D30" s="21">
        <v>1</v>
      </c>
      <c r="E30" s="21">
        <v>3</v>
      </c>
      <c r="F30" s="21">
        <v>0</v>
      </c>
      <c r="G30" s="21">
        <v>3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8</v>
      </c>
      <c r="O30" s="17">
        <f t="shared" si="0"/>
        <v>0</v>
      </c>
    </row>
    <row r="31" spans="1:15" s="18" customFormat="1" ht="12">
      <c r="A31" s="19" t="s">
        <v>42</v>
      </c>
      <c r="B31" s="20">
        <v>0</v>
      </c>
      <c r="C31" s="21">
        <v>3</v>
      </c>
      <c r="D31" s="21">
        <v>2</v>
      </c>
      <c r="E31" s="21">
        <v>18</v>
      </c>
      <c r="F31" s="21">
        <v>0</v>
      </c>
      <c r="G31" s="21">
        <v>10</v>
      </c>
      <c r="H31" s="21">
        <v>1</v>
      </c>
      <c r="I31" s="21">
        <v>0</v>
      </c>
      <c r="J31" s="21">
        <v>1</v>
      </c>
      <c r="K31" s="21">
        <v>0</v>
      </c>
      <c r="L31" s="21">
        <v>1</v>
      </c>
      <c r="M31" s="21">
        <v>0</v>
      </c>
      <c r="N31" s="22">
        <v>36</v>
      </c>
      <c r="O31" s="17">
        <f t="shared" si="0"/>
        <v>0</v>
      </c>
    </row>
    <row r="32" spans="1:15" s="18" customFormat="1" ht="12">
      <c r="A32" s="19" t="s">
        <v>43</v>
      </c>
      <c r="B32" s="20">
        <v>0</v>
      </c>
      <c r="C32" s="21">
        <v>0</v>
      </c>
      <c r="D32" s="21">
        <v>1</v>
      </c>
      <c r="E32" s="21">
        <v>6</v>
      </c>
      <c r="F32" s="21">
        <v>0</v>
      </c>
      <c r="G32" s="21">
        <v>1</v>
      </c>
      <c r="H32" s="21">
        <v>0</v>
      </c>
      <c r="I32" s="21">
        <v>0</v>
      </c>
      <c r="J32" s="21">
        <v>3</v>
      </c>
      <c r="K32" s="21">
        <v>0</v>
      </c>
      <c r="L32" s="21">
        <v>0</v>
      </c>
      <c r="M32" s="21">
        <v>0</v>
      </c>
      <c r="N32" s="22">
        <v>11</v>
      </c>
      <c r="O32" s="17">
        <f t="shared" si="0"/>
        <v>0</v>
      </c>
    </row>
    <row r="33" spans="1:15" s="18" customFormat="1" ht="12">
      <c r="A33" s="19" t="s">
        <v>44</v>
      </c>
      <c r="B33" s="20">
        <v>0</v>
      </c>
      <c r="C33" s="21">
        <v>0</v>
      </c>
      <c r="D33" s="21">
        <v>1</v>
      </c>
      <c r="E33" s="21">
        <v>2</v>
      </c>
      <c r="F33" s="21">
        <v>0</v>
      </c>
      <c r="G33" s="21">
        <v>1</v>
      </c>
      <c r="H33" s="21">
        <v>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8</v>
      </c>
      <c r="O33" s="17">
        <f t="shared" si="0"/>
        <v>0</v>
      </c>
    </row>
    <row r="34" spans="1:15" s="18" customFormat="1" ht="12">
      <c r="A34" s="19" t="s">
        <v>45</v>
      </c>
      <c r="B34" s="20">
        <v>0</v>
      </c>
      <c r="C34" s="21">
        <v>0</v>
      </c>
      <c r="D34" s="21">
        <v>6</v>
      </c>
      <c r="E34" s="21">
        <v>8</v>
      </c>
      <c r="F34" s="21">
        <v>0</v>
      </c>
      <c r="G34" s="21">
        <v>8</v>
      </c>
      <c r="H34" s="21">
        <v>16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2">
        <v>39</v>
      </c>
      <c r="O34" s="17">
        <f t="shared" si="0"/>
        <v>0</v>
      </c>
    </row>
    <row r="35" spans="1:15" s="18" customFormat="1" ht="12">
      <c r="A35" s="19" t="s">
        <v>46</v>
      </c>
      <c r="B35" s="20">
        <v>0</v>
      </c>
      <c r="C35" s="21">
        <v>0</v>
      </c>
      <c r="D35" s="21">
        <v>3</v>
      </c>
      <c r="E35" s="21">
        <v>1</v>
      </c>
      <c r="F35" s="21">
        <v>0</v>
      </c>
      <c r="G35" s="21">
        <v>0</v>
      </c>
      <c r="H35" s="21">
        <v>1</v>
      </c>
      <c r="I35" s="21">
        <v>1</v>
      </c>
      <c r="J35" s="21">
        <v>1</v>
      </c>
      <c r="K35" s="21">
        <v>0</v>
      </c>
      <c r="L35" s="21">
        <v>1</v>
      </c>
      <c r="M35" s="21">
        <v>0</v>
      </c>
      <c r="N35" s="22">
        <v>8</v>
      </c>
      <c r="O35" s="17">
        <f t="shared" si="0"/>
        <v>0</v>
      </c>
    </row>
    <row r="36" spans="1:15" s="18" customFormat="1" ht="12">
      <c r="A36" s="19" t="s">
        <v>47</v>
      </c>
      <c r="B36" s="20">
        <v>0</v>
      </c>
      <c r="C36" s="21">
        <v>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1">
        <v>0</v>
      </c>
      <c r="N36" s="22">
        <v>2</v>
      </c>
      <c r="O36" s="17">
        <f t="shared" si="0"/>
        <v>0</v>
      </c>
    </row>
    <row r="37" spans="1:15" s="18" customFormat="1" ht="12">
      <c r="A37" s="19" t="s">
        <v>48</v>
      </c>
      <c r="B37" s="20">
        <v>0</v>
      </c>
      <c r="C37" s="21">
        <v>0</v>
      </c>
      <c r="D37" s="21">
        <v>3</v>
      </c>
      <c r="E37" s="21">
        <v>2</v>
      </c>
      <c r="F37" s="21">
        <v>0</v>
      </c>
      <c r="G37" s="21">
        <v>2</v>
      </c>
      <c r="H37" s="21">
        <v>8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2">
        <v>16</v>
      </c>
      <c r="O37" s="17">
        <f aca="true" t="shared" si="1" ref="O37:O68">SUM(B37:M37)-N37</f>
        <v>0</v>
      </c>
    </row>
    <row r="38" spans="1:15" s="18" customFormat="1" ht="12">
      <c r="A38" s="19" t="s">
        <v>49</v>
      </c>
      <c r="B38" s="20">
        <v>0</v>
      </c>
      <c r="C38" s="21">
        <v>0</v>
      </c>
      <c r="D38" s="21">
        <v>28</v>
      </c>
      <c r="E38" s="21">
        <v>29</v>
      </c>
      <c r="F38" s="21">
        <v>5</v>
      </c>
      <c r="G38" s="21">
        <v>38</v>
      </c>
      <c r="H38" s="21">
        <v>12</v>
      </c>
      <c r="I38" s="21">
        <v>1</v>
      </c>
      <c r="J38" s="21">
        <v>14</v>
      </c>
      <c r="K38" s="21">
        <v>1</v>
      </c>
      <c r="L38" s="21">
        <v>1</v>
      </c>
      <c r="M38" s="21">
        <v>1</v>
      </c>
      <c r="N38" s="22">
        <v>130</v>
      </c>
      <c r="O38" s="17">
        <f t="shared" si="1"/>
        <v>0</v>
      </c>
    </row>
    <row r="39" spans="1:15" s="18" customFormat="1" ht="12">
      <c r="A39" s="19" t="s">
        <v>50</v>
      </c>
      <c r="B39" s="20">
        <v>0</v>
      </c>
      <c r="C39" s="21">
        <v>0</v>
      </c>
      <c r="D39" s="21">
        <v>0</v>
      </c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1</v>
      </c>
      <c r="O39" s="17">
        <f t="shared" si="1"/>
        <v>0</v>
      </c>
    </row>
    <row r="40" spans="1:15" s="18" customFormat="1" ht="12">
      <c r="A40" s="19" t="s">
        <v>51</v>
      </c>
      <c r="B40" s="20">
        <v>0</v>
      </c>
      <c r="C40" s="21">
        <v>2</v>
      </c>
      <c r="D40" s="21">
        <v>0</v>
      </c>
      <c r="E40" s="21">
        <v>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3</v>
      </c>
      <c r="O40" s="17">
        <f t="shared" si="1"/>
        <v>0</v>
      </c>
    </row>
    <row r="41" spans="1:15" s="18" customFormat="1" ht="12">
      <c r="A41" s="19" t="s">
        <v>52</v>
      </c>
      <c r="B41" s="20">
        <v>0</v>
      </c>
      <c r="C41" s="21">
        <v>0</v>
      </c>
      <c r="D41" s="21">
        <v>0</v>
      </c>
      <c r="E41" s="21">
        <v>0</v>
      </c>
      <c r="F41" s="21">
        <v>0</v>
      </c>
      <c r="G41" s="21">
        <v>5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5</v>
      </c>
      <c r="O41" s="17">
        <f t="shared" si="1"/>
        <v>0</v>
      </c>
    </row>
    <row r="42" spans="1:15" s="18" customFormat="1" ht="12">
      <c r="A42" s="19" t="s">
        <v>53</v>
      </c>
      <c r="B42" s="20">
        <v>0</v>
      </c>
      <c r="C42" s="21">
        <v>1</v>
      </c>
      <c r="D42" s="21">
        <v>8</v>
      </c>
      <c r="E42" s="21">
        <v>20</v>
      </c>
      <c r="F42" s="21">
        <v>4</v>
      </c>
      <c r="G42" s="21">
        <v>10</v>
      </c>
      <c r="H42" s="21">
        <v>4</v>
      </c>
      <c r="I42" s="21">
        <v>1</v>
      </c>
      <c r="J42" s="21">
        <v>4</v>
      </c>
      <c r="K42" s="21">
        <v>0</v>
      </c>
      <c r="L42" s="21">
        <v>0</v>
      </c>
      <c r="M42" s="21">
        <v>0</v>
      </c>
      <c r="N42" s="22">
        <v>52</v>
      </c>
      <c r="O42" s="17">
        <f t="shared" si="1"/>
        <v>0</v>
      </c>
    </row>
    <row r="43" spans="1:15" s="18" customFormat="1" ht="12">
      <c r="A43" s="19" t="s">
        <v>54</v>
      </c>
      <c r="B43" s="20">
        <v>0</v>
      </c>
      <c r="C43" s="21">
        <v>0</v>
      </c>
      <c r="D43" s="21">
        <v>1</v>
      </c>
      <c r="E43" s="21">
        <v>1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2">
        <v>3</v>
      </c>
      <c r="O43" s="17">
        <f t="shared" si="1"/>
        <v>0</v>
      </c>
    </row>
    <row r="44" spans="1:15" s="18" customFormat="1" ht="12">
      <c r="A44" s="19" t="s">
        <v>55</v>
      </c>
      <c r="B44" s="2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1</v>
      </c>
      <c r="O44" s="17">
        <f t="shared" si="1"/>
        <v>0</v>
      </c>
    </row>
    <row r="45" spans="1:15" s="18" customFormat="1" ht="12">
      <c r="A45" s="19" t="s">
        <v>56</v>
      </c>
      <c r="B45" s="20">
        <v>0</v>
      </c>
      <c r="C45" s="21">
        <v>0</v>
      </c>
      <c r="D45" s="21">
        <v>0</v>
      </c>
      <c r="E45" s="21">
        <v>0</v>
      </c>
      <c r="F45" s="21">
        <v>1</v>
      </c>
      <c r="G45" s="21">
        <v>3</v>
      </c>
      <c r="H45" s="21">
        <v>1</v>
      </c>
      <c r="I45" s="21">
        <v>0</v>
      </c>
      <c r="J45" s="21">
        <v>0</v>
      </c>
      <c r="K45" s="21">
        <v>1</v>
      </c>
      <c r="L45" s="21">
        <v>0</v>
      </c>
      <c r="M45" s="21">
        <v>0</v>
      </c>
      <c r="N45" s="22">
        <v>6</v>
      </c>
      <c r="O45" s="17">
        <f t="shared" si="1"/>
        <v>0</v>
      </c>
    </row>
    <row r="46" spans="1:15" s="18" customFormat="1" ht="12">
      <c r="A46" s="19" t="s">
        <v>57</v>
      </c>
      <c r="B46" s="20">
        <v>0</v>
      </c>
      <c r="C46" s="21">
        <v>0</v>
      </c>
      <c r="D46" s="21">
        <v>0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1</v>
      </c>
      <c r="O46" s="17">
        <f t="shared" si="1"/>
        <v>0</v>
      </c>
    </row>
    <row r="47" spans="1:15" s="18" customFormat="1" ht="12">
      <c r="A47" s="19" t="s">
        <v>58</v>
      </c>
      <c r="B47" s="20">
        <v>0</v>
      </c>
      <c r="C47" s="21">
        <v>1</v>
      </c>
      <c r="D47" s="21">
        <v>8</v>
      </c>
      <c r="E47" s="21">
        <v>21</v>
      </c>
      <c r="F47" s="21">
        <v>11</v>
      </c>
      <c r="G47" s="21">
        <v>25</v>
      </c>
      <c r="H47" s="21">
        <v>10</v>
      </c>
      <c r="I47" s="21">
        <v>0</v>
      </c>
      <c r="J47" s="21">
        <v>4</v>
      </c>
      <c r="K47" s="21">
        <v>3</v>
      </c>
      <c r="L47" s="21">
        <v>1</v>
      </c>
      <c r="M47" s="21">
        <v>1</v>
      </c>
      <c r="N47" s="22">
        <v>85</v>
      </c>
      <c r="O47" s="17">
        <f t="shared" si="1"/>
        <v>0</v>
      </c>
    </row>
    <row r="48" spans="1:15" s="18" customFormat="1" ht="12">
      <c r="A48" s="19" t="s">
        <v>59</v>
      </c>
      <c r="B48" s="20">
        <v>0</v>
      </c>
      <c r="C48" s="21">
        <v>0</v>
      </c>
      <c r="D48" s="21">
        <v>1</v>
      </c>
      <c r="E48" s="21">
        <v>2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3</v>
      </c>
      <c r="O48" s="17">
        <f t="shared" si="1"/>
        <v>0</v>
      </c>
    </row>
    <row r="49" spans="1:15" s="18" customFormat="1" ht="12">
      <c r="A49" s="19" t="s">
        <v>60</v>
      </c>
      <c r="B49" s="20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2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2</v>
      </c>
      <c r="O49" s="17">
        <f t="shared" si="1"/>
        <v>0</v>
      </c>
    </row>
    <row r="50" spans="1:15" s="18" customFormat="1" ht="12">
      <c r="A50" s="19" t="s">
        <v>61</v>
      </c>
      <c r="B50" s="20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2</v>
      </c>
      <c r="O50" s="17">
        <f t="shared" si="1"/>
        <v>0</v>
      </c>
    </row>
    <row r="51" spans="1:15" s="18" customFormat="1" ht="12">
      <c r="A51" s="19" t="s">
        <v>62</v>
      </c>
      <c r="B51" s="20">
        <v>0</v>
      </c>
      <c r="C51" s="21">
        <v>0</v>
      </c>
      <c r="D51" s="21">
        <v>1</v>
      </c>
      <c r="E51" s="21">
        <v>9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11</v>
      </c>
      <c r="O51" s="17">
        <f t="shared" si="1"/>
        <v>0</v>
      </c>
    </row>
    <row r="52" spans="1:15" s="18" customFormat="1" ht="12">
      <c r="A52" s="19" t="s">
        <v>63</v>
      </c>
      <c r="B52" s="20">
        <v>0</v>
      </c>
      <c r="C52" s="21">
        <v>0</v>
      </c>
      <c r="D52" s="21">
        <v>1</v>
      </c>
      <c r="E52" s="21">
        <v>2</v>
      </c>
      <c r="F52" s="21">
        <v>0</v>
      </c>
      <c r="G52" s="21">
        <v>10</v>
      </c>
      <c r="H52" s="21">
        <v>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2">
        <v>14</v>
      </c>
      <c r="O52" s="17">
        <f t="shared" si="1"/>
        <v>0</v>
      </c>
    </row>
    <row r="53" spans="1:15" s="18" customFormat="1" ht="12">
      <c r="A53" s="19" t="s">
        <v>64</v>
      </c>
      <c r="B53" s="20">
        <v>0</v>
      </c>
      <c r="C53" s="21">
        <v>0</v>
      </c>
      <c r="D53" s="21">
        <v>0</v>
      </c>
      <c r="E53" s="21">
        <v>3</v>
      </c>
      <c r="F53" s="21">
        <v>1</v>
      </c>
      <c r="G53" s="21">
        <v>1</v>
      </c>
      <c r="H53" s="21">
        <v>0</v>
      </c>
      <c r="I53" s="21">
        <v>2</v>
      </c>
      <c r="J53" s="21">
        <v>0</v>
      </c>
      <c r="K53" s="21">
        <v>0</v>
      </c>
      <c r="L53" s="21">
        <v>0</v>
      </c>
      <c r="M53" s="21">
        <v>0</v>
      </c>
      <c r="N53" s="22">
        <v>7</v>
      </c>
      <c r="O53" s="17">
        <f t="shared" si="1"/>
        <v>0</v>
      </c>
    </row>
    <row r="54" spans="1:15" s="18" customFormat="1" ht="12">
      <c r="A54" s="19" t="s">
        <v>65</v>
      </c>
      <c r="B54" s="20">
        <v>0</v>
      </c>
      <c r="C54" s="21">
        <v>0</v>
      </c>
      <c r="D54" s="21">
        <v>0</v>
      </c>
      <c r="E54" s="21">
        <v>2</v>
      </c>
      <c r="F54" s="21">
        <v>2</v>
      </c>
      <c r="G54" s="21">
        <v>0</v>
      </c>
      <c r="H54" s="21">
        <v>1</v>
      </c>
      <c r="I54" s="21">
        <v>0</v>
      </c>
      <c r="J54" s="21">
        <v>3</v>
      </c>
      <c r="K54" s="21">
        <v>0</v>
      </c>
      <c r="L54" s="21">
        <v>0</v>
      </c>
      <c r="M54" s="21">
        <v>0</v>
      </c>
      <c r="N54" s="22">
        <v>8</v>
      </c>
      <c r="O54" s="17">
        <f t="shared" si="1"/>
        <v>0</v>
      </c>
    </row>
    <row r="55" spans="1:15" s="18" customFormat="1" ht="12">
      <c r="A55" s="19" t="s">
        <v>66</v>
      </c>
      <c r="B55" s="20">
        <v>0</v>
      </c>
      <c r="C55" s="21">
        <v>0</v>
      </c>
      <c r="D55" s="21">
        <v>1</v>
      </c>
      <c r="E55" s="21">
        <v>4</v>
      </c>
      <c r="F55" s="21">
        <v>1</v>
      </c>
      <c r="G55" s="21">
        <v>1</v>
      </c>
      <c r="H55" s="21">
        <v>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10</v>
      </c>
      <c r="O55" s="17">
        <f t="shared" si="1"/>
        <v>0</v>
      </c>
    </row>
    <row r="56" spans="1:15" s="18" customFormat="1" ht="12">
      <c r="A56" s="19" t="s">
        <v>67</v>
      </c>
      <c r="B56" s="20">
        <v>0</v>
      </c>
      <c r="C56" s="21">
        <v>0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1</v>
      </c>
      <c r="O56" s="17">
        <f t="shared" si="1"/>
        <v>0</v>
      </c>
    </row>
    <row r="57" spans="1:15" s="18" customFormat="1" ht="12">
      <c r="A57" s="19" t="s">
        <v>68</v>
      </c>
      <c r="B57" s="20">
        <v>0</v>
      </c>
      <c r="C57" s="21">
        <v>0</v>
      </c>
      <c r="D57" s="21">
        <v>0</v>
      </c>
      <c r="E57" s="21">
        <v>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3</v>
      </c>
      <c r="O57" s="17">
        <f t="shared" si="1"/>
        <v>0</v>
      </c>
    </row>
    <row r="58" spans="1:15" s="18" customFormat="1" ht="12">
      <c r="A58" s="19" t="s">
        <v>69</v>
      </c>
      <c r="B58" s="20">
        <v>0</v>
      </c>
      <c r="C58" s="21">
        <v>1</v>
      </c>
      <c r="D58" s="21">
        <v>6</v>
      </c>
      <c r="E58" s="21">
        <v>46</v>
      </c>
      <c r="F58" s="21">
        <v>10</v>
      </c>
      <c r="G58" s="21">
        <v>2</v>
      </c>
      <c r="H58" s="21">
        <v>1</v>
      </c>
      <c r="I58" s="21">
        <v>0</v>
      </c>
      <c r="J58" s="21">
        <v>1</v>
      </c>
      <c r="K58" s="21">
        <v>0</v>
      </c>
      <c r="L58" s="21">
        <v>0</v>
      </c>
      <c r="M58" s="21">
        <v>0</v>
      </c>
      <c r="N58" s="22">
        <v>67</v>
      </c>
      <c r="O58" s="17">
        <f t="shared" si="1"/>
        <v>0</v>
      </c>
    </row>
    <row r="59" spans="1:15" s="18" customFormat="1" ht="12">
      <c r="A59" s="19" t="s">
        <v>70</v>
      </c>
      <c r="B59" s="20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1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2">
        <v>1</v>
      </c>
      <c r="O59" s="17">
        <f t="shared" si="1"/>
        <v>0</v>
      </c>
    </row>
    <row r="60" spans="1:15" s="18" customFormat="1" ht="12">
      <c r="A60" s="19" t="s">
        <v>71</v>
      </c>
      <c r="B60" s="20">
        <v>0</v>
      </c>
      <c r="C60" s="21">
        <v>0</v>
      </c>
      <c r="D60" s="21">
        <v>0</v>
      </c>
      <c r="E60" s="21">
        <v>0</v>
      </c>
      <c r="F60" s="21">
        <v>0</v>
      </c>
      <c r="G60" s="21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1</v>
      </c>
      <c r="O60" s="17">
        <f t="shared" si="1"/>
        <v>0</v>
      </c>
    </row>
    <row r="61" spans="1:15" s="18" customFormat="1" ht="12">
      <c r="A61" s="19" t="s">
        <v>72</v>
      </c>
      <c r="B61" s="20">
        <v>0</v>
      </c>
      <c r="C61" s="21">
        <v>1</v>
      </c>
      <c r="D61" s="21">
        <v>30</v>
      </c>
      <c r="E61" s="21">
        <v>37</v>
      </c>
      <c r="F61" s="21">
        <v>15</v>
      </c>
      <c r="G61" s="21">
        <v>51</v>
      </c>
      <c r="H61" s="21">
        <v>51</v>
      </c>
      <c r="I61" s="21">
        <v>0</v>
      </c>
      <c r="J61" s="21">
        <v>12</v>
      </c>
      <c r="K61" s="21">
        <v>9</v>
      </c>
      <c r="L61" s="21">
        <v>21</v>
      </c>
      <c r="M61" s="21">
        <v>5</v>
      </c>
      <c r="N61" s="22">
        <v>232</v>
      </c>
      <c r="O61" s="17">
        <f t="shared" si="1"/>
        <v>0</v>
      </c>
    </row>
    <row r="62" spans="1:15" s="18" customFormat="1" ht="12">
      <c r="A62" s="19" t="s">
        <v>73</v>
      </c>
      <c r="B62" s="20">
        <v>0</v>
      </c>
      <c r="C62" s="21">
        <v>0</v>
      </c>
      <c r="D62" s="21">
        <v>2</v>
      </c>
      <c r="E62" s="21">
        <v>6</v>
      </c>
      <c r="F62" s="21">
        <v>0</v>
      </c>
      <c r="G62" s="21">
        <v>0</v>
      </c>
      <c r="H62" s="21">
        <v>5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13</v>
      </c>
      <c r="O62" s="17">
        <f t="shared" si="1"/>
        <v>0</v>
      </c>
    </row>
    <row r="63" spans="1:15" s="18" customFormat="1" ht="12">
      <c r="A63" s="19" t="s">
        <v>74</v>
      </c>
      <c r="B63" s="20">
        <v>0</v>
      </c>
      <c r="C63" s="21">
        <v>0</v>
      </c>
      <c r="D63" s="21">
        <v>11</v>
      </c>
      <c r="E63" s="21">
        <v>6</v>
      </c>
      <c r="F63" s="21">
        <v>4</v>
      </c>
      <c r="G63" s="21">
        <v>13</v>
      </c>
      <c r="H63" s="21">
        <v>14</v>
      </c>
      <c r="I63" s="21">
        <v>0</v>
      </c>
      <c r="J63" s="21">
        <v>5</v>
      </c>
      <c r="K63" s="21">
        <v>3</v>
      </c>
      <c r="L63" s="21">
        <v>6</v>
      </c>
      <c r="M63" s="21">
        <v>1</v>
      </c>
      <c r="N63" s="22">
        <v>63</v>
      </c>
      <c r="O63" s="17">
        <f t="shared" si="1"/>
        <v>0</v>
      </c>
    </row>
    <row r="64" spans="1:15" s="18" customFormat="1" ht="12">
      <c r="A64" s="19" t="s">
        <v>75</v>
      </c>
      <c r="B64" s="20">
        <v>0</v>
      </c>
      <c r="C64" s="21">
        <v>1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1</v>
      </c>
      <c r="O64" s="17">
        <f t="shared" si="1"/>
        <v>0</v>
      </c>
    </row>
    <row r="65" spans="1:15" s="18" customFormat="1" ht="12">
      <c r="A65" s="23" t="s">
        <v>15</v>
      </c>
      <c r="B65" s="24">
        <v>2</v>
      </c>
      <c r="C65" s="24">
        <v>16</v>
      </c>
      <c r="D65" s="24">
        <v>176</v>
      </c>
      <c r="E65" s="24">
        <v>352</v>
      </c>
      <c r="F65" s="24">
        <v>86</v>
      </c>
      <c r="G65" s="24">
        <v>294</v>
      </c>
      <c r="H65" s="24">
        <v>242</v>
      </c>
      <c r="I65" s="24">
        <v>8</v>
      </c>
      <c r="J65" s="24">
        <v>66</v>
      </c>
      <c r="K65" s="24">
        <v>33</v>
      </c>
      <c r="L65" s="24">
        <v>43</v>
      </c>
      <c r="M65" s="24">
        <v>13</v>
      </c>
      <c r="N65" s="24">
        <v>1331</v>
      </c>
      <c r="O65" s="17">
        <f t="shared" si="1"/>
        <v>0</v>
      </c>
    </row>
    <row r="66" spans="1:15" s="18" customFormat="1" ht="11.25">
      <c r="A66" s="25" t="s">
        <v>76</v>
      </c>
      <c r="B66" s="26">
        <f aca="true" t="shared" si="2" ref="B66:N66">B65/$N65</f>
        <v>0.0015026296018031556</v>
      </c>
      <c r="C66" s="27">
        <f t="shared" si="2"/>
        <v>0.012021036814425245</v>
      </c>
      <c r="D66" s="27">
        <f t="shared" si="2"/>
        <v>0.1322314049586777</v>
      </c>
      <c r="E66" s="27">
        <f t="shared" si="2"/>
        <v>0.2644628099173554</v>
      </c>
      <c r="F66" s="27">
        <f t="shared" si="2"/>
        <v>0.06461307287753569</v>
      </c>
      <c r="G66" s="27">
        <f t="shared" si="2"/>
        <v>0.22088655146506386</v>
      </c>
      <c r="H66" s="27">
        <f t="shared" si="2"/>
        <v>0.18181818181818182</v>
      </c>
      <c r="I66" s="27">
        <f t="shared" si="2"/>
        <v>0.006010518407212622</v>
      </c>
      <c r="J66" s="27">
        <f t="shared" si="2"/>
        <v>0.049586776859504134</v>
      </c>
      <c r="K66" s="27">
        <f t="shared" si="2"/>
        <v>0.024793388429752067</v>
      </c>
      <c r="L66" s="27">
        <f t="shared" si="2"/>
        <v>0.032306536438767845</v>
      </c>
      <c r="M66" s="27">
        <f t="shared" si="2"/>
        <v>0.009767092411720512</v>
      </c>
      <c r="N66" s="28">
        <f t="shared" si="2"/>
        <v>1</v>
      </c>
      <c r="O66" s="17">
        <f t="shared" si="1"/>
        <v>0</v>
      </c>
    </row>
    <row r="67" spans="1:15" s="31" customFormat="1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17"/>
    </row>
    <row r="68" spans="1:15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17"/>
    </row>
    <row r="69" spans="1:15" s="31" customFormat="1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7"/>
    </row>
    <row r="70" spans="1:15" s="31" customFormat="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7"/>
    </row>
    <row r="71" spans="1:15" s="31" customFormat="1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7"/>
    </row>
    <row r="72" spans="1:15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7"/>
    </row>
    <row r="73" spans="1:15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8" spans="1:15" s="31" customFormat="1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</sheetData>
  <sheetProtection sheet="1" objects="1" scenarios="1"/>
  <mergeCells count="2">
    <mergeCell ref="A1:N1"/>
    <mergeCell ref="A2:N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2008-10-09T09:36:58Z</dcterms:created>
  <dcterms:modified xsi:type="dcterms:W3CDTF">2008-10-09T09:37:24Z</dcterms:modified>
  <cp:category/>
  <cp:version/>
  <cp:contentType/>
  <cp:contentStatus/>
</cp:coreProperties>
</file>