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Pobyt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localSheetId="0" hidden="1">{"'Ž po letech'!$A$3:$N$106","'Ž po měsících a letech'!$A$3:$N$16"}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Titles" localSheetId="0">'Pobyt'!$1:$4</definedName>
    <definedName name="_xlnm.Print_Area" localSheetId="0">'Pobyt'!$A$1:$P$69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<sst xmlns="http://schemas.openxmlformats.org/spreadsheetml/2006/main" count="83" uniqueCount="82">
  <si>
    <t>Místo pobytu žadatelů o mezinárodní ochranu</t>
  </si>
  <si>
    <t>tab. 04</t>
  </si>
  <si>
    <t>Státní příslušnost</t>
  </si>
  <si>
    <t>IAS Stráž pod Ralskem</t>
  </si>
  <si>
    <t>nemocnice</t>
  </si>
  <si>
    <t>PoS Havířov</t>
  </si>
  <si>
    <t>PoS Kostelec nad Orlicí</t>
  </si>
  <si>
    <t>PoS Stráž p.Ralskem</t>
  </si>
  <si>
    <t>PoS Zastávka</t>
  </si>
  <si>
    <t>privát</t>
  </si>
  <si>
    <t>PřS Praha-Ruzyně</t>
  </si>
  <si>
    <t>PřS Ruzyně-V. Přílepy</t>
  </si>
  <si>
    <t>PřS Vyšní Lhoty</t>
  </si>
  <si>
    <t>věznice</t>
  </si>
  <si>
    <t>ZZC Bělá</t>
  </si>
  <si>
    <t>ZZC Poštorná</t>
  </si>
  <si>
    <t>ZZC Velké Přílepy</t>
  </si>
  <si>
    <t>Celkem</t>
  </si>
  <si>
    <t>Afghánistán</t>
  </si>
  <si>
    <t>Alžírsko</t>
  </si>
  <si>
    <t>Angola</t>
  </si>
  <si>
    <t>Arménie</t>
  </si>
  <si>
    <t>Ázerbajdžán</t>
  </si>
  <si>
    <t>Bangladéš</t>
  </si>
  <si>
    <t>Bělorusko</t>
  </si>
  <si>
    <t>Benin</t>
  </si>
  <si>
    <t>bez státní příslušnosti</t>
  </si>
  <si>
    <t>Bosna a Hercegovina</t>
  </si>
  <si>
    <t>Burkina Faso</t>
  </si>
  <si>
    <t>Čína</t>
  </si>
  <si>
    <t>Egypt</t>
  </si>
  <si>
    <t>Eritrea</t>
  </si>
  <si>
    <t>Etiopie</t>
  </si>
  <si>
    <t>Ghana</t>
  </si>
  <si>
    <t>Gruzie</t>
  </si>
  <si>
    <t>Guinea</t>
  </si>
  <si>
    <t>Indie</t>
  </si>
  <si>
    <t>Irák</t>
  </si>
  <si>
    <t>Írán</t>
  </si>
  <si>
    <t>Izrael</t>
  </si>
  <si>
    <t>Jordánsko</t>
  </si>
  <si>
    <t>Jugoslávie</t>
  </si>
  <si>
    <t>Jugoslávie (bývalá)</t>
  </si>
  <si>
    <t>Kamerun</t>
  </si>
  <si>
    <t>Kazachstán</t>
  </si>
  <si>
    <t>Kongo</t>
  </si>
  <si>
    <t>Konžská dem. rep.</t>
  </si>
  <si>
    <t>Kuba</t>
  </si>
  <si>
    <t>Kyrgyzstán</t>
  </si>
  <si>
    <t>Libye</t>
  </si>
  <si>
    <t>Makedonie</t>
  </si>
  <si>
    <t>Maroko</t>
  </si>
  <si>
    <t>Moldavsko</t>
  </si>
  <si>
    <t>Mongolsko</t>
  </si>
  <si>
    <t>Myanmar</t>
  </si>
  <si>
    <t>Nepál</t>
  </si>
  <si>
    <t>nezjištěna</t>
  </si>
  <si>
    <t>Nigérie</t>
  </si>
  <si>
    <t>Pákistán</t>
  </si>
  <si>
    <t>Peru</t>
  </si>
  <si>
    <t>Pobřeží slonoviny</t>
  </si>
  <si>
    <t>Rumunsko</t>
  </si>
  <si>
    <t>Rusko</t>
  </si>
  <si>
    <t>Senegal</t>
  </si>
  <si>
    <t>Sierra Leone</t>
  </si>
  <si>
    <t>Slovensko</t>
  </si>
  <si>
    <t>Somálsko</t>
  </si>
  <si>
    <t>Srbsko</t>
  </si>
  <si>
    <t>Srí Lanka</t>
  </si>
  <si>
    <t>Súdán</t>
  </si>
  <si>
    <t>Sýrie</t>
  </si>
  <si>
    <t>Thajsko</t>
  </si>
  <si>
    <t>Togo</t>
  </si>
  <si>
    <t>Tunisko</t>
  </si>
  <si>
    <t>Turecko</t>
  </si>
  <si>
    <t>Turkmenistán</t>
  </si>
  <si>
    <t>Uganda</t>
  </si>
  <si>
    <t>Ukrajina</t>
  </si>
  <si>
    <t>Uzbekistán</t>
  </si>
  <si>
    <t>Vietnam</t>
  </si>
  <si>
    <t>Zimbabwe</t>
  </si>
  <si>
    <t>%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</si>
</sst>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16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"/>
      <family val="2"/>
    </font>
    <font>
      <sz val="10"/>
      <color indexed="8"/>
      <name val="Times New Roman CE"/>
      <family val="1"/>
    </font>
    <font>
      <b/>
      <sz val="11"/>
      <color indexed="8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color indexed="8"/>
      <name val="Times New Roman CE"/>
      <family val="1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MS Sans Serif"/>
      <family val="0"/>
    </font>
    <font>
      <sz val="8"/>
      <color indexed="8"/>
      <name val="Arial CE"/>
      <family val="2"/>
    </font>
    <font>
      <sz val="8.5"/>
      <color indexed="8"/>
      <name val="MS Sans Serif"/>
      <family val="2"/>
    </font>
    <font>
      <b/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center" vertical="top"/>
    </xf>
    <xf numFmtId="0" fontId="8" fillId="0" borderId="1" xfId="0" applyFont="1" applyBorder="1" applyAlignment="1" applyProtection="1">
      <alignment horizontal="right" wrapText="1"/>
      <protection/>
    </xf>
    <xf numFmtId="0" fontId="9" fillId="0" borderId="0" xfId="0" applyFont="1" applyAlignment="1">
      <alignment vertical="top"/>
    </xf>
    <xf numFmtId="0" fontId="10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textRotation="90" wrapText="1"/>
    </xf>
    <xf numFmtId="0" fontId="11" fillId="2" borderId="2" xfId="0" applyFont="1" applyFill="1" applyBorder="1" applyAlignment="1">
      <alignment horizontal="center" vertical="center" textRotation="90" wrapText="1"/>
    </xf>
    <xf numFmtId="0" fontId="10" fillId="2" borderId="2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/>
    </xf>
    <xf numFmtId="0" fontId="10" fillId="0" borderId="4" xfId="0" applyFont="1" applyBorder="1" applyAlignment="1">
      <alignment/>
    </xf>
    <xf numFmtId="209" fontId="10" fillId="0" borderId="5" xfId="0" applyNumberFormat="1" applyFont="1" applyBorder="1" applyAlignment="1">
      <alignment/>
    </xf>
    <xf numFmtId="209" fontId="10" fillId="0" borderId="6" xfId="0" applyNumberFormat="1" applyFont="1" applyBorder="1" applyAlignment="1">
      <alignment/>
    </xf>
    <xf numFmtId="209" fontId="10" fillId="0" borderId="4" xfId="0" applyNumberFormat="1" applyFont="1" applyBorder="1" applyAlignment="1">
      <alignment/>
    </xf>
    <xf numFmtId="216" fontId="13" fillId="0" borderId="0" xfId="0" applyNumberFormat="1" applyFont="1" applyAlignment="1">
      <alignment/>
    </xf>
    <xf numFmtId="0" fontId="14" fillId="0" borderId="0" xfId="0" applyFont="1" applyAlignment="1">
      <alignment/>
    </xf>
    <xf numFmtId="0" fontId="10" fillId="0" borderId="7" xfId="0" applyFont="1" applyBorder="1" applyAlignment="1">
      <alignment/>
    </xf>
    <xf numFmtId="209" fontId="10" fillId="0" borderId="8" xfId="0" applyNumberFormat="1" applyFont="1" applyBorder="1" applyAlignment="1">
      <alignment/>
    </xf>
    <xf numFmtId="209" fontId="10" fillId="0" borderId="9" xfId="0" applyNumberFormat="1" applyFont="1" applyBorder="1" applyAlignment="1">
      <alignment/>
    </xf>
    <xf numFmtId="209" fontId="10" fillId="0" borderId="7" xfId="0" applyNumberFormat="1" applyFont="1" applyBorder="1" applyAlignment="1">
      <alignment/>
    </xf>
    <xf numFmtId="0" fontId="15" fillId="2" borderId="10" xfId="0" applyFont="1" applyFill="1" applyBorder="1" applyAlignment="1">
      <alignment/>
    </xf>
    <xf numFmtId="209" fontId="15" fillId="2" borderId="10" xfId="0" applyNumberFormat="1" applyFont="1" applyFill="1" applyBorder="1" applyAlignment="1">
      <alignment/>
    </xf>
    <xf numFmtId="0" fontId="11" fillId="0" borderId="10" xfId="0" applyFont="1" applyBorder="1" applyAlignment="1">
      <alignment/>
    </xf>
    <xf numFmtId="181" fontId="11" fillId="0" borderId="11" xfId="0" applyNumberFormat="1" applyFont="1" applyBorder="1" applyAlignment="1">
      <alignment/>
    </xf>
    <xf numFmtId="181" fontId="11" fillId="0" borderId="12" xfId="0" applyNumberFormat="1" applyFont="1" applyBorder="1" applyAlignment="1">
      <alignment/>
    </xf>
    <xf numFmtId="181" fontId="11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9" fontId="0" fillId="0" borderId="0" xfId="20" applyBorder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4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3">
          <cell r="B3">
            <v>39568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  <sheetName val="ExportKdy"/>
    </sheetNames>
    <sheetDataSet>
      <sheetData sheetId="5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>
            <v>0</v>
          </cell>
          <cell r="C3">
            <v>11</v>
          </cell>
          <cell r="D3">
            <v>0</v>
          </cell>
        </row>
        <row r="4">
          <cell r="A4" t="str">
            <v>Alžírsko</v>
          </cell>
          <cell r="B4">
            <v>0</v>
          </cell>
          <cell r="C4">
            <v>0</v>
          </cell>
          <cell r="D4">
            <v>1</v>
          </cell>
        </row>
        <row r="5">
          <cell r="A5" t="str">
            <v>Bělorusko</v>
          </cell>
          <cell r="B5">
            <v>2</v>
          </cell>
          <cell r="C5">
            <v>0</v>
          </cell>
          <cell r="D5">
            <v>0</v>
          </cell>
        </row>
        <row r="6">
          <cell r="A6" t="str">
            <v>Benin</v>
          </cell>
          <cell r="B6">
            <v>1</v>
          </cell>
          <cell r="C6">
            <v>0</v>
          </cell>
          <cell r="D6">
            <v>0</v>
          </cell>
        </row>
        <row r="7">
          <cell r="A7" t="str">
            <v>bez státní příslušnosti</v>
          </cell>
          <cell r="B7">
            <v>2</v>
          </cell>
          <cell r="C7">
            <v>0</v>
          </cell>
          <cell r="D7">
            <v>0</v>
          </cell>
        </row>
        <row r="8">
          <cell r="A8" t="str">
            <v>Čína</v>
          </cell>
          <cell r="B8">
            <v>0</v>
          </cell>
          <cell r="C8">
            <v>0</v>
          </cell>
          <cell r="D8">
            <v>0</v>
          </cell>
        </row>
        <row r="9">
          <cell r="A9" t="str">
            <v>Irák</v>
          </cell>
          <cell r="B9">
            <v>2</v>
          </cell>
          <cell r="C9">
            <v>0</v>
          </cell>
          <cell r="D9">
            <v>0</v>
          </cell>
        </row>
        <row r="10">
          <cell r="A10" t="str">
            <v>Írán</v>
          </cell>
          <cell r="B10">
            <v>1</v>
          </cell>
          <cell r="C10">
            <v>0</v>
          </cell>
          <cell r="D10">
            <v>0</v>
          </cell>
        </row>
        <row r="11">
          <cell r="A11" t="str">
            <v>Kamerun</v>
          </cell>
          <cell r="B11">
            <v>0</v>
          </cell>
          <cell r="C11">
            <v>0</v>
          </cell>
          <cell r="D11">
            <v>0</v>
          </cell>
        </row>
        <row r="12">
          <cell r="A12" t="str">
            <v>Kazachstán</v>
          </cell>
          <cell r="B12">
            <v>0</v>
          </cell>
          <cell r="C12">
            <v>0</v>
          </cell>
          <cell r="D12">
            <v>0</v>
          </cell>
        </row>
        <row r="13">
          <cell r="A13" t="str">
            <v>Konžská dem. rep.</v>
          </cell>
          <cell r="B13">
            <v>0</v>
          </cell>
          <cell r="C13">
            <v>0</v>
          </cell>
          <cell r="D13">
            <v>0</v>
          </cell>
        </row>
        <row r="14">
          <cell r="A14" t="str">
            <v>Kuba</v>
          </cell>
          <cell r="B14">
            <v>2</v>
          </cell>
          <cell r="C14">
            <v>1</v>
          </cell>
          <cell r="D14">
            <v>0</v>
          </cell>
        </row>
        <row r="15">
          <cell r="A15" t="str">
            <v>Kyrgyzstán</v>
          </cell>
          <cell r="B15">
            <v>7</v>
          </cell>
          <cell r="C15">
            <v>0</v>
          </cell>
          <cell r="D15">
            <v>0</v>
          </cell>
        </row>
        <row r="16">
          <cell r="A16" t="str">
            <v>Moldavsko</v>
          </cell>
          <cell r="B16">
            <v>1</v>
          </cell>
          <cell r="C16">
            <v>0</v>
          </cell>
          <cell r="D16">
            <v>0</v>
          </cell>
        </row>
        <row r="17">
          <cell r="A17" t="str">
            <v>Mongolsko</v>
          </cell>
          <cell r="B17">
            <v>22</v>
          </cell>
          <cell r="C17">
            <v>0</v>
          </cell>
          <cell r="D17">
            <v>0</v>
          </cell>
        </row>
        <row r="18">
          <cell r="A18" t="str">
            <v>Nigérie</v>
          </cell>
          <cell r="B18">
            <v>1</v>
          </cell>
          <cell r="C18">
            <v>0</v>
          </cell>
          <cell r="D18">
            <v>0</v>
          </cell>
        </row>
        <row r="19">
          <cell r="A19" t="str">
            <v>Pákistán</v>
          </cell>
          <cell r="B19">
            <v>6</v>
          </cell>
          <cell r="C19">
            <v>1</v>
          </cell>
          <cell r="D19">
            <v>0</v>
          </cell>
        </row>
        <row r="20">
          <cell r="A20" t="str">
            <v>Rusko</v>
          </cell>
          <cell r="B20">
            <v>3</v>
          </cell>
          <cell r="C20">
            <v>0</v>
          </cell>
          <cell r="D20">
            <v>0</v>
          </cell>
        </row>
        <row r="21">
          <cell r="A21" t="str">
            <v>Slovensko</v>
          </cell>
          <cell r="B21">
            <v>0</v>
          </cell>
          <cell r="C21">
            <v>0</v>
          </cell>
          <cell r="D21">
            <v>0</v>
          </cell>
        </row>
        <row r="22">
          <cell r="A22" t="str">
            <v>Turecko</v>
          </cell>
          <cell r="B22">
            <v>10</v>
          </cell>
          <cell r="C22">
            <v>5</v>
          </cell>
          <cell r="D22">
            <v>0</v>
          </cell>
        </row>
        <row r="23">
          <cell r="A23" t="str">
            <v>Ukrajina</v>
          </cell>
          <cell r="B23">
            <v>11</v>
          </cell>
          <cell r="C23">
            <v>0</v>
          </cell>
          <cell r="D23">
            <v>11</v>
          </cell>
        </row>
        <row r="24">
          <cell r="A24" t="str">
            <v>Uzbekistán</v>
          </cell>
          <cell r="B24">
            <v>0</v>
          </cell>
          <cell r="C24">
            <v>1</v>
          </cell>
          <cell r="D24">
            <v>0</v>
          </cell>
        </row>
        <row r="25">
          <cell r="A25" t="str">
            <v>Vietnam</v>
          </cell>
          <cell r="B25">
            <v>4</v>
          </cell>
          <cell r="C25">
            <v>0</v>
          </cell>
          <cell r="D25">
            <v>2</v>
          </cell>
        </row>
        <row r="26">
          <cell r="A26" t="str">
            <v>Celkem</v>
          </cell>
          <cell r="B26">
            <v>75</v>
          </cell>
          <cell r="C26">
            <v>19</v>
          </cell>
          <cell r="D26">
            <v>14</v>
          </cell>
        </row>
        <row r="27">
          <cell r="A27" t="str">
            <v>%</v>
          </cell>
          <cell r="B27" t="str">
            <v>54,74</v>
          </cell>
          <cell r="C27" t="str">
            <v>13,87</v>
          </cell>
          <cell r="D27" t="str">
            <v>10,22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5"/>
  <dimension ref="A1:Q81"/>
  <sheetViews>
    <sheetView showGridLines="0" tabSelected="1" zoomScaleSheetLayoutView="100" workbookViewId="0" topLeftCell="A35">
      <selection activeCell="C37" sqref="C37"/>
    </sheetView>
  </sheetViews>
  <sheetFormatPr defaultColWidth="9.140625" defaultRowHeight="12.75"/>
  <cols>
    <col min="1" max="1" width="18.421875" style="0" bestFit="1" customWidth="1"/>
    <col min="2" max="2" width="5.421875" style="0" bestFit="1" customWidth="1"/>
    <col min="3" max="3" width="4.57421875" style="0" bestFit="1" customWidth="1"/>
    <col min="4" max="10" width="5.421875" style="0" bestFit="1" customWidth="1"/>
    <col min="11" max="11" width="5.421875" style="0" customWidth="1"/>
    <col min="12" max="14" width="4.57421875" style="0" bestFit="1" customWidth="1"/>
    <col min="15" max="15" width="5.421875" style="0" bestFit="1" customWidth="1"/>
    <col min="16" max="16" width="6.28125" style="0" bestFit="1" customWidth="1"/>
    <col min="17" max="17" width="8.00390625" style="0" customWidth="1"/>
  </cols>
  <sheetData>
    <row r="1" spans="1:17" s="3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1:16" s="3" customFormat="1" ht="15">
      <c r="A2" s="4" t="str">
        <f>CONCATENATE("k ",DAY('[1]Nastavení'!B3),".",MONTH('[1]Nastavení'!B3),".",YEAR('[1]Nastavení'!B3))</f>
        <v>k 30.4.2008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7" customFormat="1" ht="8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 t="s">
        <v>1</v>
      </c>
    </row>
    <row r="4" spans="1:16" s="12" customFormat="1" ht="59.25" customHeight="1">
      <c r="A4" s="8" t="s">
        <v>2</v>
      </c>
      <c r="B4" s="9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0" t="s">
        <v>15</v>
      </c>
      <c r="O4" s="10" t="s">
        <v>16</v>
      </c>
      <c r="P4" s="11" t="s">
        <v>17</v>
      </c>
    </row>
    <row r="5" spans="1:17" s="18" customFormat="1" ht="12">
      <c r="A5" s="13" t="s">
        <v>18</v>
      </c>
      <c r="B5" s="14">
        <v>0</v>
      </c>
      <c r="C5" s="15">
        <v>10</v>
      </c>
      <c r="D5" s="15">
        <v>1</v>
      </c>
      <c r="E5" s="15">
        <v>1</v>
      </c>
      <c r="F5" s="15">
        <v>1</v>
      </c>
      <c r="G5" s="15">
        <v>0</v>
      </c>
      <c r="H5" s="15">
        <v>5</v>
      </c>
      <c r="I5" s="15">
        <v>0</v>
      </c>
      <c r="J5" s="15">
        <v>0</v>
      </c>
      <c r="K5" s="15">
        <v>0</v>
      </c>
      <c r="L5" s="15">
        <v>0</v>
      </c>
      <c r="M5" s="15">
        <v>1</v>
      </c>
      <c r="N5" s="15">
        <v>0</v>
      </c>
      <c r="O5" s="15">
        <v>0</v>
      </c>
      <c r="P5" s="16">
        <v>19</v>
      </c>
      <c r="Q5" s="17">
        <f aca="true" t="shared" si="0" ref="Q5:Q36">SUM(B5:O5)-P5</f>
        <v>0</v>
      </c>
    </row>
    <row r="6" spans="1:17" s="18" customFormat="1" ht="12">
      <c r="A6" s="19" t="s">
        <v>19</v>
      </c>
      <c r="B6" s="20">
        <v>0</v>
      </c>
      <c r="C6" s="21">
        <v>0</v>
      </c>
      <c r="D6" s="21">
        <v>1</v>
      </c>
      <c r="E6" s="21">
        <v>1</v>
      </c>
      <c r="F6" s="21">
        <v>0</v>
      </c>
      <c r="G6" s="21">
        <v>2</v>
      </c>
      <c r="H6" s="21">
        <v>4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2">
        <v>8</v>
      </c>
      <c r="Q6" s="17">
        <f t="shared" si="0"/>
        <v>0</v>
      </c>
    </row>
    <row r="7" spans="1:17" s="18" customFormat="1" ht="12">
      <c r="A7" s="19" t="s">
        <v>20</v>
      </c>
      <c r="B7" s="20">
        <v>0</v>
      </c>
      <c r="C7" s="21">
        <v>0</v>
      </c>
      <c r="D7" s="21">
        <v>1</v>
      </c>
      <c r="E7" s="21">
        <v>1</v>
      </c>
      <c r="F7" s="21">
        <v>5</v>
      </c>
      <c r="G7" s="21">
        <v>0</v>
      </c>
      <c r="H7" s="21">
        <v>2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2">
        <v>9</v>
      </c>
      <c r="Q7" s="17">
        <f t="shared" si="0"/>
        <v>0</v>
      </c>
    </row>
    <row r="8" spans="1:17" s="18" customFormat="1" ht="12">
      <c r="A8" s="19" t="s">
        <v>21</v>
      </c>
      <c r="B8" s="20">
        <v>0</v>
      </c>
      <c r="C8" s="21">
        <v>0</v>
      </c>
      <c r="D8" s="21">
        <v>0</v>
      </c>
      <c r="E8" s="21">
        <v>1</v>
      </c>
      <c r="F8" s="21">
        <v>7</v>
      </c>
      <c r="G8" s="21">
        <v>11</v>
      </c>
      <c r="H8" s="21">
        <v>15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2">
        <v>34</v>
      </c>
      <c r="Q8" s="17">
        <f t="shared" si="0"/>
        <v>0</v>
      </c>
    </row>
    <row r="9" spans="1:17" s="18" customFormat="1" ht="12">
      <c r="A9" s="19" t="s">
        <v>22</v>
      </c>
      <c r="B9" s="20">
        <v>0</v>
      </c>
      <c r="C9" s="21">
        <v>0</v>
      </c>
      <c r="D9" s="21">
        <v>2</v>
      </c>
      <c r="E9" s="21">
        <v>5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2">
        <v>7</v>
      </c>
      <c r="Q9" s="17">
        <f t="shared" si="0"/>
        <v>0</v>
      </c>
    </row>
    <row r="10" spans="1:17" s="18" customFormat="1" ht="12">
      <c r="A10" s="19" t="s">
        <v>23</v>
      </c>
      <c r="B10" s="20">
        <v>0</v>
      </c>
      <c r="C10" s="21">
        <v>0</v>
      </c>
      <c r="D10" s="21">
        <v>1</v>
      </c>
      <c r="E10" s="21">
        <v>4</v>
      </c>
      <c r="F10" s="21">
        <v>1</v>
      </c>
      <c r="G10" s="21">
        <v>0</v>
      </c>
      <c r="H10" s="21">
        <v>2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2">
        <v>8</v>
      </c>
      <c r="Q10" s="17">
        <f t="shared" si="0"/>
        <v>0</v>
      </c>
    </row>
    <row r="11" spans="1:17" s="18" customFormat="1" ht="12">
      <c r="A11" s="19" t="s">
        <v>24</v>
      </c>
      <c r="B11" s="20">
        <v>1</v>
      </c>
      <c r="C11" s="21">
        <v>0</v>
      </c>
      <c r="D11" s="21">
        <v>17</v>
      </c>
      <c r="E11" s="21">
        <v>28</v>
      </c>
      <c r="F11" s="21">
        <v>9</v>
      </c>
      <c r="G11" s="21">
        <v>36</v>
      </c>
      <c r="H11" s="21">
        <v>34</v>
      </c>
      <c r="I11" s="21">
        <v>0</v>
      </c>
      <c r="J11" s="21">
        <v>0</v>
      </c>
      <c r="K11" s="21">
        <v>5</v>
      </c>
      <c r="L11" s="21">
        <v>7</v>
      </c>
      <c r="M11" s="21">
        <v>0</v>
      </c>
      <c r="N11" s="21">
        <v>1</v>
      </c>
      <c r="O11" s="21">
        <v>0</v>
      </c>
      <c r="P11" s="22">
        <v>138</v>
      </c>
      <c r="Q11" s="17">
        <f t="shared" si="0"/>
        <v>0</v>
      </c>
    </row>
    <row r="12" spans="1:17" s="18" customFormat="1" ht="12">
      <c r="A12" s="19" t="s">
        <v>25</v>
      </c>
      <c r="B12" s="20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1</v>
      </c>
      <c r="L12" s="21">
        <v>0</v>
      </c>
      <c r="M12" s="21">
        <v>0</v>
      </c>
      <c r="N12" s="21">
        <v>0</v>
      </c>
      <c r="O12" s="21">
        <v>0</v>
      </c>
      <c r="P12" s="22">
        <v>1</v>
      </c>
      <c r="Q12" s="17">
        <f t="shared" si="0"/>
        <v>0</v>
      </c>
    </row>
    <row r="13" spans="1:17" s="18" customFormat="1" ht="12">
      <c r="A13" s="19" t="s">
        <v>26</v>
      </c>
      <c r="B13" s="20">
        <v>0</v>
      </c>
      <c r="C13" s="21">
        <v>0</v>
      </c>
      <c r="D13" s="21">
        <v>7</v>
      </c>
      <c r="E13" s="21">
        <v>12</v>
      </c>
      <c r="F13" s="21">
        <v>7</v>
      </c>
      <c r="G13" s="21">
        <v>9</v>
      </c>
      <c r="H13" s="21">
        <v>4</v>
      </c>
      <c r="I13" s="21">
        <v>1</v>
      </c>
      <c r="J13" s="21">
        <v>0</v>
      </c>
      <c r="K13" s="21">
        <v>1</v>
      </c>
      <c r="L13" s="21">
        <v>1</v>
      </c>
      <c r="M13" s="21">
        <v>1</v>
      </c>
      <c r="N13" s="21">
        <v>2</v>
      </c>
      <c r="O13" s="21">
        <v>0</v>
      </c>
      <c r="P13" s="22">
        <v>45</v>
      </c>
      <c r="Q13" s="17">
        <f t="shared" si="0"/>
        <v>0</v>
      </c>
    </row>
    <row r="14" spans="1:17" s="18" customFormat="1" ht="12">
      <c r="A14" s="19" t="s">
        <v>27</v>
      </c>
      <c r="B14" s="20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1</v>
      </c>
      <c r="L14" s="21">
        <v>0</v>
      </c>
      <c r="M14" s="21">
        <v>0</v>
      </c>
      <c r="N14" s="21">
        <v>0</v>
      </c>
      <c r="O14" s="21">
        <v>0</v>
      </c>
      <c r="P14" s="22">
        <v>1</v>
      </c>
      <c r="Q14" s="17">
        <f t="shared" si="0"/>
        <v>0</v>
      </c>
    </row>
    <row r="15" spans="1:17" s="18" customFormat="1" ht="12">
      <c r="A15" s="19" t="s">
        <v>28</v>
      </c>
      <c r="B15" s="20">
        <v>0</v>
      </c>
      <c r="C15" s="21">
        <v>0</v>
      </c>
      <c r="D15" s="21">
        <v>0</v>
      </c>
      <c r="E15" s="21">
        <v>1</v>
      </c>
      <c r="F15" s="21">
        <v>0</v>
      </c>
      <c r="G15" s="21">
        <v>1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2">
        <v>2</v>
      </c>
      <c r="Q15" s="17">
        <f t="shared" si="0"/>
        <v>0</v>
      </c>
    </row>
    <row r="16" spans="1:17" s="18" customFormat="1" ht="12">
      <c r="A16" s="19" t="s">
        <v>29</v>
      </c>
      <c r="B16" s="20">
        <v>0</v>
      </c>
      <c r="C16" s="21">
        <v>0</v>
      </c>
      <c r="D16" s="21">
        <v>7</v>
      </c>
      <c r="E16" s="21">
        <v>4</v>
      </c>
      <c r="F16" s="21">
        <v>0</v>
      </c>
      <c r="G16" s="21">
        <v>2</v>
      </c>
      <c r="H16" s="21">
        <v>7</v>
      </c>
      <c r="I16" s="21">
        <v>0</v>
      </c>
      <c r="J16" s="21">
        <v>0</v>
      </c>
      <c r="K16" s="21">
        <v>0</v>
      </c>
      <c r="L16" s="21">
        <v>0</v>
      </c>
      <c r="M16" s="21">
        <v>2</v>
      </c>
      <c r="N16" s="21">
        <v>4</v>
      </c>
      <c r="O16" s="21">
        <v>0</v>
      </c>
      <c r="P16" s="22">
        <v>26</v>
      </c>
      <c r="Q16" s="17">
        <f t="shared" si="0"/>
        <v>0</v>
      </c>
    </row>
    <row r="17" spans="1:17" s="18" customFormat="1" ht="12">
      <c r="A17" s="19" t="s">
        <v>30</v>
      </c>
      <c r="B17" s="20">
        <v>0</v>
      </c>
      <c r="C17" s="21">
        <v>0</v>
      </c>
      <c r="D17" s="21">
        <v>0</v>
      </c>
      <c r="E17" s="21">
        <v>0</v>
      </c>
      <c r="F17" s="21">
        <v>0</v>
      </c>
      <c r="G17" s="21">
        <v>1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2">
        <v>1</v>
      </c>
      <c r="Q17" s="17">
        <f t="shared" si="0"/>
        <v>0</v>
      </c>
    </row>
    <row r="18" spans="1:17" s="18" customFormat="1" ht="12">
      <c r="A18" s="19" t="s">
        <v>31</v>
      </c>
      <c r="B18" s="20">
        <v>0</v>
      </c>
      <c r="C18" s="21">
        <v>0</v>
      </c>
      <c r="D18" s="21">
        <v>0</v>
      </c>
      <c r="E18" s="21">
        <v>2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2">
        <v>2</v>
      </c>
      <c r="Q18" s="17">
        <f t="shared" si="0"/>
        <v>0</v>
      </c>
    </row>
    <row r="19" spans="1:17" s="18" customFormat="1" ht="12">
      <c r="A19" s="19" t="s">
        <v>32</v>
      </c>
      <c r="B19" s="20">
        <v>0</v>
      </c>
      <c r="C19" s="21">
        <v>0</v>
      </c>
      <c r="D19" s="21">
        <v>0</v>
      </c>
      <c r="E19" s="21">
        <v>0</v>
      </c>
      <c r="F19" s="21">
        <v>0</v>
      </c>
      <c r="G19" s="21">
        <v>2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2">
        <v>2</v>
      </c>
      <c r="Q19" s="17">
        <f t="shared" si="0"/>
        <v>0</v>
      </c>
    </row>
    <row r="20" spans="1:17" s="18" customFormat="1" ht="12">
      <c r="A20" s="19" t="s">
        <v>33</v>
      </c>
      <c r="B20" s="20">
        <v>0</v>
      </c>
      <c r="C20" s="21">
        <v>0</v>
      </c>
      <c r="D20" s="21">
        <v>2</v>
      </c>
      <c r="E20" s="21">
        <v>3</v>
      </c>
      <c r="F20" s="21">
        <v>0</v>
      </c>
      <c r="G20" s="21">
        <v>0</v>
      </c>
      <c r="H20" s="21">
        <v>0</v>
      </c>
      <c r="I20" s="21">
        <v>0</v>
      </c>
      <c r="J20" s="21">
        <v>1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2">
        <v>6</v>
      </c>
      <c r="Q20" s="17">
        <f t="shared" si="0"/>
        <v>0</v>
      </c>
    </row>
    <row r="21" spans="1:17" s="18" customFormat="1" ht="12">
      <c r="A21" s="19" t="s">
        <v>34</v>
      </c>
      <c r="B21" s="20">
        <v>0</v>
      </c>
      <c r="C21" s="21">
        <v>0</v>
      </c>
      <c r="D21" s="21">
        <v>3</v>
      </c>
      <c r="E21" s="21">
        <v>7</v>
      </c>
      <c r="F21" s="21">
        <v>0</v>
      </c>
      <c r="G21" s="21">
        <v>5</v>
      </c>
      <c r="H21" s="21">
        <v>2</v>
      </c>
      <c r="I21" s="21">
        <v>0</v>
      </c>
      <c r="J21" s="21">
        <v>0</v>
      </c>
      <c r="K21" s="21">
        <v>0</v>
      </c>
      <c r="L21" s="21">
        <v>3</v>
      </c>
      <c r="M21" s="21">
        <v>0</v>
      </c>
      <c r="N21" s="21">
        <v>2</v>
      </c>
      <c r="O21" s="21">
        <v>0</v>
      </c>
      <c r="P21" s="22">
        <v>22</v>
      </c>
      <c r="Q21" s="17">
        <f t="shared" si="0"/>
        <v>0</v>
      </c>
    </row>
    <row r="22" spans="1:17" s="18" customFormat="1" ht="12">
      <c r="A22" s="19" t="s">
        <v>35</v>
      </c>
      <c r="B22" s="20">
        <v>0</v>
      </c>
      <c r="C22" s="21">
        <v>0</v>
      </c>
      <c r="D22" s="21">
        <v>0</v>
      </c>
      <c r="E22" s="21">
        <v>2</v>
      </c>
      <c r="F22" s="21">
        <v>0</v>
      </c>
      <c r="G22" s="21">
        <v>1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2">
        <v>3</v>
      </c>
      <c r="Q22" s="17">
        <f t="shared" si="0"/>
        <v>0</v>
      </c>
    </row>
    <row r="23" spans="1:17" s="18" customFormat="1" ht="12">
      <c r="A23" s="19" t="s">
        <v>36</v>
      </c>
      <c r="B23" s="20">
        <v>0</v>
      </c>
      <c r="C23" s="21">
        <v>0</v>
      </c>
      <c r="D23" s="21">
        <v>1</v>
      </c>
      <c r="E23" s="21">
        <v>2</v>
      </c>
      <c r="F23" s="21">
        <v>1</v>
      </c>
      <c r="G23" s="21">
        <v>1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2</v>
      </c>
      <c r="O23" s="21">
        <v>0</v>
      </c>
      <c r="P23" s="22">
        <v>7</v>
      </c>
      <c r="Q23" s="17">
        <f t="shared" si="0"/>
        <v>0</v>
      </c>
    </row>
    <row r="24" spans="1:17" s="18" customFormat="1" ht="12">
      <c r="A24" s="19" t="s">
        <v>37</v>
      </c>
      <c r="B24" s="20">
        <v>0</v>
      </c>
      <c r="C24" s="21">
        <v>0</v>
      </c>
      <c r="D24" s="21">
        <v>0</v>
      </c>
      <c r="E24" s="21">
        <v>8</v>
      </c>
      <c r="F24" s="21">
        <v>13</v>
      </c>
      <c r="G24" s="21">
        <v>13</v>
      </c>
      <c r="H24" s="21">
        <v>4</v>
      </c>
      <c r="I24" s="21">
        <v>0</v>
      </c>
      <c r="J24" s="21">
        <v>0</v>
      </c>
      <c r="K24" s="21">
        <v>2</v>
      </c>
      <c r="L24" s="21">
        <v>2</v>
      </c>
      <c r="M24" s="21">
        <v>0</v>
      </c>
      <c r="N24" s="21">
        <v>0</v>
      </c>
      <c r="O24" s="21">
        <v>0</v>
      </c>
      <c r="P24" s="22">
        <v>42</v>
      </c>
      <c r="Q24" s="17">
        <f t="shared" si="0"/>
        <v>0</v>
      </c>
    </row>
    <row r="25" spans="1:17" s="18" customFormat="1" ht="12">
      <c r="A25" s="19" t="s">
        <v>38</v>
      </c>
      <c r="B25" s="20">
        <v>0</v>
      </c>
      <c r="C25" s="21">
        <v>0</v>
      </c>
      <c r="D25" s="21">
        <v>0</v>
      </c>
      <c r="E25" s="21">
        <v>0</v>
      </c>
      <c r="F25" s="21">
        <v>0</v>
      </c>
      <c r="G25" s="21">
        <v>3</v>
      </c>
      <c r="H25" s="21">
        <v>2</v>
      </c>
      <c r="I25" s="21">
        <v>0</v>
      </c>
      <c r="J25" s="21">
        <v>0</v>
      </c>
      <c r="K25" s="21">
        <v>1</v>
      </c>
      <c r="L25" s="21">
        <v>1</v>
      </c>
      <c r="M25" s="21">
        <v>0</v>
      </c>
      <c r="N25" s="21">
        <v>0</v>
      </c>
      <c r="O25" s="21">
        <v>0</v>
      </c>
      <c r="P25" s="22">
        <v>7</v>
      </c>
      <c r="Q25" s="17">
        <f t="shared" si="0"/>
        <v>0</v>
      </c>
    </row>
    <row r="26" spans="1:17" s="18" customFormat="1" ht="12">
      <c r="A26" s="19" t="s">
        <v>39</v>
      </c>
      <c r="B26" s="20">
        <v>0</v>
      </c>
      <c r="C26" s="21">
        <v>0</v>
      </c>
      <c r="D26" s="21">
        <v>0</v>
      </c>
      <c r="E26" s="21">
        <v>0</v>
      </c>
      <c r="F26" s="21">
        <v>1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2">
        <v>1</v>
      </c>
      <c r="Q26" s="17">
        <f t="shared" si="0"/>
        <v>0</v>
      </c>
    </row>
    <row r="27" spans="1:17" s="18" customFormat="1" ht="12">
      <c r="A27" s="19" t="s">
        <v>40</v>
      </c>
      <c r="B27" s="20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2">
        <v>1</v>
      </c>
      <c r="Q27" s="17">
        <f t="shared" si="0"/>
        <v>0</v>
      </c>
    </row>
    <row r="28" spans="1:17" s="18" customFormat="1" ht="12">
      <c r="A28" s="19" t="s">
        <v>41</v>
      </c>
      <c r="B28" s="20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1</v>
      </c>
      <c r="I28" s="21">
        <v>0</v>
      </c>
      <c r="J28" s="21">
        <v>0</v>
      </c>
      <c r="K28" s="21">
        <v>0</v>
      </c>
      <c r="L28" s="21">
        <v>1</v>
      </c>
      <c r="M28" s="21">
        <v>0</v>
      </c>
      <c r="N28" s="21">
        <v>0</v>
      </c>
      <c r="O28" s="21">
        <v>0</v>
      </c>
      <c r="P28" s="22">
        <v>2</v>
      </c>
      <c r="Q28" s="17">
        <f t="shared" si="0"/>
        <v>0</v>
      </c>
    </row>
    <row r="29" spans="1:17" s="18" customFormat="1" ht="12">
      <c r="A29" s="19" t="s">
        <v>42</v>
      </c>
      <c r="B29" s="20">
        <v>0</v>
      </c>
      <c r="C29" s="21">
        <v>0</v>
      </c>
      <c r="D29" s="21">
        <v>0</v>
      </c>
      <c r="E29" s="21">
        <v>2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2">
        <v>2</v>
      </c>
      <c r="Q29" s="17">
        <f t="shared" si="0"/>
        <v>0</v>
      </c>
    </row>
    <row r="30" spans="1:17" s="18" customFormat="1" ht="12">
      <c r="A30" s="19" t="s">
        <v>43</v>
      </c>
      <c r="B30" s="20">
        <v>0</v>
      </c>
      <c r="C30" s="21">
        <v>0</v>
      </c>
      <c r="D30" s="21">
        <v>2</v>
      </c>
      <c r="E30" s="21">
        <v>6</v>
      </c>
      <c r="F30" s="21">
        <v>1</v>
      </c>
      <c r="G30" s="21">
        <v>2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2">
        <v>11</v>
      </c>
      <c r="Q30" s="17">
        <f t="shared" si="0"/>
        <v>0</v>
      </c>
    </row>
    <row r="31" spans="1:17" s="18" customFormat="1" ht="12">
      <c r="A31" s="19" t="s">
        <v>44</v>
      </c>
      <c r="B31" s="20">
        <v>0</v>
      </c>
      <c r="C31" s="21">
        <v>0</v>
      </c>
      <c r="D31" s="21">
        <v>22</v>
      </c>
      <c r="E31" s="21">
        <v>84</v>
      </c>
      <c r="F31" s="21">
        <v>0</v>
      </c>
      <c r="G31" s="21">
        <v>40</v>
      </c>
      <c r="H31" s="21">
        <v>28</v>
      </c>
      <c r="I31" s="21">
        <v>0</v>
      </c>
      <c r="J31" s="21">
        <v>0</v>
      </c>
      <c r="K31" s="21">
        <v>0</v>
      </c>
      <c r="L31" s="21">
        <v>2</v>
      </c>
      <c r="M31" s="21">
        <v>0</v>
      </c>
      <c r="N31" s="21">
        <v>0</v>
      </c>
      <c r="O31" s="21">
        <v>0</v>
      </c>
      <c r="P31" s="22">
        <v>176</v>
      </c>
      <c r="Q31" s="17">
        <f t="shared" si="0"/>
        <v>0</v>
      </c>
    </row>
    <row r="32" spans="1:17" s="18" customFormat="1" ht="12">
      <c r="A32" s="19" t="s">
        <v>45</v>
      </c>
      <c r="B32" s="20">
        <v>0</v>
      </c>
      <c r="C32" s="21">
        <v>1</v>
      </c>
      <c r="D32" s="21">
        <v>1</v>
      </c>
      <c r="E32" s="21">
        <v>4</v>
      </c>
      <c r="F32" s="21">
        <v>0</v>
      </c>
      <c r="G32" s="21">
        <v>1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2">
        <v>7</v>
      </c>
      <c r="Q32" s="17">
        <f t="shared" si="0"/>
        <v>0</v>
      </c>
    </row>
    <row r="33" spans="1:17" s="18" customFormat="1" ht="12">
      <c r="A33" s="19" t="s">
        <v>46</v>
      </c>
      <c r="B33" s="20">
        <v>0</v>
      </c>
      <c r="C33" s="21">
        <v>4</v>
      </c>
      <c r="D33" s="21">
        <v>2</v>
      </c>
      <c r="E33" s="21">
        <v>22</v>
      </c>
      <c r="F33" s="21">
        <v>0</v>
      </c>
      <c r="G33" s="21">
        <v>9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2">
        <v>37</v>
      </c>
      <c r="Q33" s="17">
        <f t="shared" si="0"/>
        <v>0</v>
      </c>
    </row>
    <row r="34" spans="1:17" s="18" customFormat="1" ht="12">
      <c r="A34" s="19" t="s">
        <v>47</v>
      </c>
      <c r="B34" s="20">
        <v>0</v>
      </c>
      <c r="C34" s="21">
        <v>0</v>
      </c>
      <c r="D34" s="21">
        <v>2</v>
      </c>
      <c r="E34" s="21">
        <v>8</v>
      </c>
      <c r="F34" s="21">
        <v>4</v>
      </c>
      <c r="G34" s="21">
        <v>4</v>
      </c>
      <c r="H34" s="21">
        <v>2</v>
      </c>
      <c r="I34" s="21">
        <v>0</v>
      </c>
      <c r="J34" s="21">
        <v>0</v>
      </c>
      <c r="K34" s="21">
        <v>1</v>
      </c>
      <c r="L34" s="21">
        <v>0</v>
      </c>
      <c r="M34" s="21">
        <v>0</v>
      </c>
      <c r="N34" s="21">
        <v>0</v>
      </c>
      <c r="O34" s="21">
        <v>0</v>
      </c>
      <c r="P34" s="22">
        <v>21</v>
      </c>
      <c r="Q34" s="17">
        <f t="shared" si="0"/>
        <v>0</v>
      </c>
    </row>
    <row r="35" spans="1:17" s="18" customFormat="1" ht="12">
      <c r="A35" s="19" t="s">
        <v>48</v>
      </c>
      <c r="B35" s="20">
        <v>0</v>
      </c>
      <c r="C35" s="21">
        <v>0</v>
      </c>
      <c r="D35" s="21">
        <v>7</v>
      </c>
      <c r="E35" s="21">
        <v>8</v>
      </c>
      <c r="F35" s="21">
        <v>0</v>
      </c>
      <c r="G35" s="21">
        <v>6</v>
      </c>
      <c r="H35" s="21">
        <v>17</v>
      </c>
      <c r="I35" s="21">
        <v>0</v>
      </c>
      <c r="J35" s="21">
        <v>0</v>
      </c>
      <c r="K35" s="21">
        <v>7</v>
      </c>
      <c r="L35" s="21">
        <v>2</v>
      </c>
      <c r="M35" s="21">
        <v>0</v>
      </c>
      <c r="N35" s="21">
        <v>0</v>
      </c>
      <c r="O35" s="21">
        <v>0</v>
      </c>
      <c r="P35" s="22">
        <v>47</v>
      </c>
      <c r="Q35" s="17">
        <f t="shared" si="0"/>
        <v>0</v>
      </c>
    </row>
    <row r="36" spans="1:17" s="18" customFormat="1" ht="12">
      <c r="A36" s="19" t="s">
        <v>49</v>
      </c>
      <c r="B36" s="20">
        <v>0</v>
      </c>
      <c r="C36" s="21">
        <v>0</v>
      </c>
      <c r="D36" s="21">
        <v>0</v>
      </c>
      <c r="E36" s="21">
        <v>0</v>
      </c>
      <c r="F36" s="21">
        <v>0</v>
      </c>
      <c r="G36" s="21">
        <v>1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2">
        <v>1</v>
      </c>
      <c r="Q36" s="17">
        <f t="shared" si="0"/>
        <v>0</v>
      </c>
    </row>
    <row r="37" spans="1:17" s="18" customFormat="1" ht="12">
      <c r="A37" s="19" t="s">
        <v>50</v>
      </c>
      <c r="B37" s="20">
        <v>0</v>
      </c>
      <c r="C37" s="21">
        <v>0</v>
      </c>
      <c r="D37" s="21">
        <v>0</v>
      </c>
      <c r="E37" s="21">
        <v>0</v>
      </c>
      <c r="F37" s="21">
        <v>0</v>
      </c>
      <c r="G37" s="21">
        <v>2</v>
      </c>
      <c r="H37" s="21">
        <v>1</v>
      </c>
      <c r="I37" s="21">
        <v>0</v>
      </c>
      <c r="J37" s="21">
        <v>0</v>
      </c>
      <c r="K37" s="21">
        <v>0</v>
      </c>
      <c r="L37" s="21">
        <v>3</v>
      </c>
      <c r="M37" s="21">
        <v>0</v>
      </c>
      <c r="N37" s="21">
        <v>0</v>
      </c>
      <c r="O37" s="21">
        <v>0</v>
      </c>
      <c r="P37" s="22">
        <v>6</v>
      </c>
      <c r="Q37" s="17">
        <f aca="true" t="shared" si="1" ref="Q37:Q68">SUM(B37:O37)-P37</f>
        <v>0</v>
      </c>
    </row>
    <row r="38" spans="1:17" s="18" customFormat="1" ht="12">
      <c r="A38" s="19" t="s">
        <v>51</v>
      </c>
      <c r="B38" s="20">
        <v>0</v>
      </c>
      <c r="C38" s="21">
        <v>0</v>
      </c>
      <c r="D38" s="21">
        <v>1</v>
      </c>
      <c r="E38" s="21">
        <v>1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2">
        <v>2</v>
      </c>
      <c r="Q38" s="17">
        <f t="shared" si="1"/>
        <v>0</v>
      </c>
    </row>
    <row r="39" spans="1:17" s="18" customFormat="1" ht="12">
      <c r="A39" s="19" t="s">
        <v>52</v>
      </c>
      <c r="B39" s="20">
        <v>0</v>
      </c>
      <c r="C39" s="21">
        <v>1</v>
      </c>
      <c r="D39" s="21">
        <v>3</v>
      </c>
      <c r="E39" s="21">
        <v>3</v>
      </c>
      <c r="F39" s="21">
        <v>1</v>
      </c>
      <c r="G39" s="21">
        <v>3</v>
      </c>
      <c r="H39" s="21">
        <v>10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2</v>
      </c>
      <c r="O39" s="21">
        <v>0</v>
      </c>
      <c r="P39" s="22">
        <v>23</v>
      </c>
      <c r="Q39" s="17">
        <f t="shared" si="1"/>
        <v>0</v>
      </c>
    </row>
    <row r="40" spans="1:17" s="18" customFormat="1" ht="12">
      <c r="A40" s="19" t="s">
        <v>53</v>
      </c>
      <c r="B40" s="20">
        <v>0</v>
      </c>
      <c r="C40" s="21">
        <v>0</v>
      </c>
      <c r="D40" s="21">
        <v>34</v>
      </c>
      <c r="E40" s="21">
        <v>30</v>
      </c>
      <c r="F40" s="21">
        <v>5</v>
      </c>
      <c r="G40" s="21">
        <v>43</v>
      </c>
      <c r="H40" s="21">
        <v>16</v>
      </c>
      <c r="I40" s="21">
        <v>1</v>
      </c>
      <c r="J40" s="21">
        <v>1</v>
      </c>
      <c r="K40" s="21">
        <v>16</v>
      </c>
      <c r="L40" s="21">
        <v>0</v>
      </c>
      <c r="M40" s="21">
        <v>1</v>
      </c>
      <c r="N40" s="21">
        <v>7</v>
      </c>
      <c r="O40" s="21">
        <v>0</v>
      </c>
      <c r="P40" s="22">
        <v>154</v>
      </c>
      <c r="Q40" s="17">
        <f t="shared" si="1"/>
        <v>0</v>
      </c>
    </row>
    <row r="41" spans="1:17" s="18" customFormat="1" ht="12">
      <c r="A41" s="19" t="s">
        <v>54</v>
      </c>
      <c r="B41" s="20">
        <v>0</v>
      </c>
      <c r="C41" s="21">
        <v>0</v>
      </c>
      <c r="D41" s="21">
        <v>0</v>
      </c>
      <c r="E41" s="21">
        <v>1</v>
      </c>
      <c r="F41" s="21">
        <v>0</v>
      </c>
      <c r="G41" s="21">
        <v>1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2">
        <v>2</v>
      </c>
      <c r="Q41" s="17">
        <f t="shared" si="1"/>
        <v>0</v>
      </c>
    </row>
    <row r="42" spans="1:17" s="18" customFormat="1" ht="12">
      <c r="A42" s="19" t="s">
        <v>55</v>
      </c>
      <c r="B42" s="20">
        <v>0</v>
      </c>
      <c r="C42" s="21">
        <v>2</v>
      </c>
      <c r="D42" s="21">
        <v>0</v>
      </c>
      <c r="E42" s="21">
        <v>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2">
        <v>4</v>
      </c>
      <c r="Q42" s="17">
        <f t="shared" si="1"/>
        <v>0</v>
      </c>
    </row>
    <row r="43" spans="1:17" s="18" customFormat="1" ht="12">
      <c r="A43" s="19" t="s">
        <v>56</v>
      </c>
      <c r="B43" s="20">
        <v>0</v>
      </c>
      <c r="C43" s="21">
        <v>0</v>
      </c>
      <c r="D43" s="21">
        <v>0</v>
      </c>
      <c r="E43" s="21">
        <v>0</v>
      </c>
      <c r="F43" s="21">
        <v>0</v>
      </c>
      <c r="G43" s="21">
        <v>4</v>
      </c>
      <c r="H43" s="21">
        <v>1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2">
        <v>5</v>
      </c>
      <c r="Q43" s="17">
        <f t="shared" si="1"/>
        <v>0</v>
      </c>
    </row>
    <row r="44" spans="1:17" s="18" customFormat="1" ht="12">
      <c r="A44" s="19" t="s">
        <v>57</v>
      </c>
      <c r="B44" s="20">
        <v>0</v>
      </c>
      <c r="C44" s="21">
        <v>0</v>
      </c>
      <c r="D44" s="21">
        <v>7</v>
      </c>
      <c r="E44" s="21">
        <v>23</v>
      </c>
      <c r="F44" s="21">
        <v>5</v>
      </c>
      <c r="G44" s="21">
        <v>14</v>
      </c>
      <c r="H44" s="21">
        <v>3</v>
      </c>
      <c r="I44" s="21">
        <v>0</v>
      </c>
      <c r="J44" s="21">
        <v>0</v>
      </c>
      <c r="K44" s="21">
        <v>4</v>
      </c>
      <c r="L44" s="21">
        <v>0</v>
      </c>
      <c r="M44" s="21">
        <v>0</v>
      </c>
      <c r="N44" s="21">
        <v>0</v>
      </c>
      <c r="O44" s="21">
        <v>0</v>
      </c>
      <c r="P44" s="22">
        <v>56</v>
      </c>
      <c r="Q44" s="17">
        <f t="shared" si="1"/>
        <v>0</v>
      </c>
    </row>
    <row r="45" spans="1:17" s="18" customFormat="1" ht="12">
      <c r="A45" s="19" t="s">
        <v>58</v>
      </c>
      <c r="B45" s="20">
        <v>0</v>
      </c>
      <c r="C45" s="21">
        <v>0</v>
      </c>
      <c r="D45" s="21">
        <v>2</v>
      </c>
      <c r="E45" s="21">
        <v>1</v>
      </c>
      <c r="F45" s="21">
        <v>0</v>
      </c>
      <c r="G45" s="21">
        <v>0</v>
      </c>
      <c r="H45" s="21">
        <v>0</v>
      </c>
      <c r="I45" s="21">
        <v>1</v>
      </c>
      <c r="J45" s="21">
        <v>1</v>
      </c>
      <c r="K45" s="21">
        <v>6</v>
      </c>
      <c r="L45" s="21">
        <v>0</v>
      </c>
      <c r="M45" s="21">
        <v>1</v>
      </c>
      <c r="N45" s="21">
        <v>0</v>
      </c>
      <c r="O45" s="21">
        <v>0</v>
      </c>
      <c r="P45" s="22">
        <v>12</v>
      </c>
      <c r="Q45" s="17">
        <f t="shared" si="1"/>
        <v>0</v>
      </c>
    </row>
    <row r="46" spans="1:17" s="18" customFormat="1" ht="12">
      <c r="A46" s="19" t="s">
        <v>59</v>
      </c>
      <c r="B46" s="20">
        <v>0</v>
      </c>
      <c r="C46" s="21">
        <v>0</v>
      </c>
      <c r="D46" s="21">
        <v>0</v>
      </c>
      <c r="E46" s="21">
        <v>0</v>
      </c>
      <c r="F46" s="21">
        <v>0</v>
      </c>
      <c r="G46" s="21">
        <v>1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2">
        <v>1</v>
      </c>
      <c r="Q46" s="17">
        <f t="shared" si="1"/>
        <v>0</v>
      </c>
    </row>
    <row r="47" spans="1:17" s="18" customFormat="1" ht="12">
      <c r="A47" s="19" t="s">
        <v>60</v>
      </c>
      <c r="B47" s="20">
        <v>0</v>
      </c>
      <c r="C47" s="21">
        <v>0</v>
      </c>
      <c r="D47" s="21">
        <v>0</v>
      </c>
      <c r="E47" s="21">
        <v>0</v>
      </c>
      <c r="F47" s="21">
        <v>0</v>
      </c>
      <c r="G47" s="21">
        <v>1</v>
      </c>
      <c r="H47" s="21">
        <v>2</v>
      </c>
      <c r="I47" s="21">
        <v>0</v>
      </c>
      <c r="J47" s="21">
        <v>0</v>
      </c>
      <c r="K47" s="21">
        <v>0</v>
      </c>
      <c r="L47" s="21">
        <v>1</v>
      </c>
      <c r="M47" s="21">
        <v>0</v>
      </c>
      <c r="N47" s="21">
        <v>0</v>
      </c>
      <c r="O47" s="21">
        <v>0</v>
      </c>
      <c r="P47" s="22">
        <v>4</v>
      </c>
      <c r="Q47" s="17">
        <f t="shared" si="1"/>
        <v>0</v>
      </c>
    </row>
    <row r="48" spans="1:17" s="18" customFormat="1" ht="12">
      <c r="A48" s="19" t="s">
        <v>61</v>
      </c>
      <c r="B48" s="20">
        <v>0</v>
      </c>
      <c r="C48" s="21">
        <v>0</v>
      </c>
      <c r="D48" s="21">
        <v>0</v>
      </c>
      <c r="E48" s="21">
        <v>1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2">
        <v>1</v>
      </c>
      <c r="Q48" s="17">
        <f t="shared" si="1"/>
        <v>0</v>
      </c>
    </row>
    <row r="49" spans="1:17" s="18" customFormat="1" ht="12">
      <c r="A49" s="19" t="s">
        <v>62</v>
      </c>
      <c r="B49" s="20">
        <v>0</v>
      </c>
      <c r="C49" s="21">
        <v>1</v>
      </c>
      <c r="D49" s="21">
        <v>8</v>
      </c>
      <c r="E49" s="21">
        <v>24</v>
      </c>
      <c r="F49" s="21">
        <v>16</v>
      </c>
      <c r="G49" s="21">
        <v>23</v>
      </c>
      <c r="H49" s="21">
        <v>11</v>
      </c>
      <c r="I49" s="21">
        <v>0</v>
      </c>
      <c r="J49" s="21">
        <v>0</v>
      </c>
      <c r="K49" s="21">
        <v>2</v>
      </c>
      <c r="L49" s="21">
        <v>2</v>
      </c>
      <c r="M49" s="21">
        <v>0</v>
      </c>
      <c r="N49" s="21">
        <v>1</v>
      </c>
      <c r="O49" s="21">
        <v>0</v>
      </c>
      <c r="P49" s="22">
        <v>88</v>
      </c>
      <c r="Q49" s="17">
        <f t="shared" si="1"/>
        <v>0</v>
      </c>
    </row>
    <row r="50" spans="1:17" s="18" customFormat="1" ht="12">
      <c r="A50" s="19" t="s">
        <v>63</v>
      </c>
      <c r="B50" s="20">
        <v>0</v>
      </c>
      <c r="C50" s="21">
        <v>0</v>
      </c>
      <c r="D50" s="21">
        <v>0</v>
      </c>
      <c r="E50" s="21">
        <v>2</v>
      </c>
      <c r="F50" s="21">
        <v>0</v>
      </c>
      <c r="G50" s="21">
        <v>1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2">
        <v>3</v>
      </c>
      <c r="Q50" s="17">
        <f t="shared" si="1"/>
        <v>0</v>
      </c>
    </row>
    <row r="51" spans="1:17" s="18" customFormat="1" ht="12">
      <c r="A51" s="19" t="s">
        <v>64</v>
      </c>
      <c r="B51" s="20">
        <v>0</v>
      </c>
      <c r="C51" s="21">
        <v>0</v>
      </c>
      <c r="D51" s="21">
        <v>0</v>
      </c>
      <c r="E51" s="21">
        <v>2</v>
      </c>
      <c r="F51" s="21">
        <v>0</v>
      </c>
      <c r="G51" s="21">
        <v>0</v>
      </c>
      <c r="H51" s="21">
        <v>2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2">
        <v>4</v>
      </c>
      <c r="Q51" s="17">
        <f t="shared" si="1"/>
        <v>0</v>
      </c>
    </row>
    <row r="52" spans="1:17" s="18" customFormat="1" ht="12">
      <c r="A52" s="19" t="s">
        <v>65</v>
      </c>
      <c r="B52" s="20">
        <v>0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2</v>
      </c>
      <c r="I52" s="21">
        <v>0</v>
      </c>
      <c r="J52" s="21">
        <v>0</v>
      </c>
      <c r="K52" s="21">
        <v>0</v>
      </c>
      <c r="L52" s="21">
        <v>3</v>
      </c>
      <c r="M52" s="21">
        <v>0</v>
      </c>
      <c r="N52" s="21">
        <v>0</v>
      </c>
      <c r="O52" s="21">
        <v>0</v>
      </c>
      <c r="P52" s="22">
        <v>5</v>
      </c>
      <c r="Q52" s="17">
        <f t="shared" si="1"/>
        <v>0</v>
      </c>
    </row>
    <row r="53" spans="1:17" s="18" customFormat="1" ht="12">
      <c r="A53" s="19" t="s">
        <v>66</v>
      </c>
      <c r="B53" s="20">
        <v>0</v>
      </c>
      <c r="C53" s="21">
        <v>0</v>
      </c>
      <c r="D53" s="21">
        <v>1</v>
      </c>
      <c r="E53" s="21">
        <v>10</v>
      </c>
      <c r="F53" s="21">
        <v>0</v>
      </c>
      <c r="G53" s="21">
        <v>1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2">
        <v>12</v>
      </c>
      <c r="Q53" s="17">
        <f t="shared" si="1"/>
        <v>0</v>
      </c>
    </row>
    <row r="54" spans="1:17" s="18" customFormat="1" ht="12">
      <c r="A54" s="19" t="s">
        <v>67</v>
      </c>
      <c r="B54" s="20">
        <v>0</v>
      </c>
      <c r="C54" s="21">
        <v>0</v>
      </c>
      <c r="D54" s="21">
        <v>1</v>
      </c>
      <c r="E54" s="21">
        <v>3</v>
      </c>
      <c r="F54" s="21">
        <v>0</v>
      </c>
      <c r="G54" s="21">
        <v>10</v>
      </c>
      <c r="H54" s="21">
        <v>2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1</v>
      </c>
      <c r="O54" s="21">
        <v>0</v>
      </c>
      <c r="P54" s="22">
        <v>17</v>
      </c>
      <c r="Q54" s="17">
        <f t="shared" si="1"/>
        <v>0</v>
      </c>
    </row>
    <row r="55" spans="1:17" s="18" customFormat="1" ht="12">
      <c r="A55" s="19" t="s">
        <v>68</v>
      </c>
      <c r="B55" s="20">
        <v>0</v>
      </c>
      <c r="C55" s="21">
        <v>0</v>
      </c>
      <c r="D55" s="21">
        <v>0</v>
      </c>
      <c r="E55" s="21">
        <v>2</v>
      </c>
      <c r="F55" s="21">
        <v>4</v>
      </c>
      <c r="G55" s="21">
        <v>0</v>
      </c>
      <c r="H55" s="21">
        <v>0</v>
      </c>
      <c r="I55" s="21">
        <v>0</v>
      </c>
      <c r="J55" s="21">
        <v>1</v>
      </c>
      <c r="K55" s="21">
        <v>1</v>
      </c>
      <c r="L55" s="21">
        <v>0</v>
      </c>
      <c r="M55" s="21">
        <v>0</v>
      </c>
      <c r="N55" s="21">
        <v>0</v>
      </c>
      <c r="O55" s="21">
        <v>0</v>
      </c>
      <c r="P55" s="22">
        <v>8</v>
      </c>
      <c r="Q55" s="17">
        <f t="shared" si="1"/>
        <v>0</v>
      </c>
    </row>
    <row r="56" spans="1:17" s="18" customFormat="1" ht="12">
      <c r="A56" s="19" t="s">
        <v>69</v>
      </c>
      <c r="B56" s="20">
        <v>0</v>
      </c>
      <c r="C56" s="21">
        <v>0</v>
      </c>
      <c r="D56" s="21">
        <v>0</v>
      </c>
      <c r="E56" s="21">
        <v>3</v>
      </c>
      <c r="F56" s="21">
        <v>2</v>
      </c>
      <c r="G56" s="21">
        <v>0</v>
      </c>
      <c r="H56" s="21">
        <v>1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2">
        <v>6</v>
      </c>
      <c r="Q56" s="17">
        <f t="shared" si="1"/>
        <v>0</v>
      </c>
    </row>
    <row r="57" spans="1:17" s="18" customFormat="1" ht="12">
      <c r="A57" s="19" t="s">
        <v>70</v>
      </c>
      <c r="B57" s="20">
        <v>0</v>
      </c>
      <c r="C57" s="21">
        <v>0</v>
      </c>
      <c r="D57" s="21">
        <v>1</v>
      </c>
      <c r="E57" s="21">
        <v>5</v>
      </c>
      <c r="F57" s="21">
        <v>1</v>
      </c>
      <c r="G57" s="21">
        <v>0</v>
      </c>
      <c r="H57" s="21">
        <v>2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2">
        <v>9</v>
      </c>
      <c r="Q57" s="17">
        <f t="shared" si="1"/>
        <v>0</v>
      </c>
    </row>
    <row r="58" spans="1:17" s="18" customFormat="1" ht="12">
      <c r="A58" s="19" t="s">
        <v>71</v>
      </c>
      <c r="B58" s="20">
        <v>0</v>
      </c>
      <c r="C58" s="21">
        <v>0</v>
      </c>
      <c r="D58" s="21">
        <v>1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2">
        <v>1</v>
      </c>
      <c r="Q58" s="17">
        <f t="shared" si="1"/>
        <v>0</v>
      </c>
    </row>
    <row r="59" spans="1:17" s="18" customFormat="1" ht="12">
      <c r="A59" s="19" t="s">
        <v>72</v>
      </c>
      <c r="B59" s="20">
        <v>0</v>
      </c>
      <c r="C59" s="21">
        <v>0</v>
      </c>
      <c r="D59" s="21">
        <v>0</v>
      </c>
      <c r="E59" s="21">
        <v>1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2">
        <v>1</v>
      </c>
      <c r="Q59" s="17">
        <f t="shared" si="1"/>
        <v>0</v>
      </c>
    </row>
    <row r="60" spans="1:17" s="18" customFormat="1" ht="12">
      <c r="A60" s="19" t="s">
        <v>73</v>
      </c>
      <c r="B60" s="20">
        <v>0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1</v>
      </c>
      <c r="M60" s="21">
        <v>0</v>
      </c>
      <c r="N60" s="21">
        <v>0</v>
      </c>
      <c r="O60" s="21">
        <v>0</v>
      </c>
      <c r="P60" s="22">
        <v>1</v>
      </c>
      <c r="Q60" s="17">
        <f t="shared" si="1"/>
        <v>0</v>
      </c>
    </row>
    <row r="61" spans="1:17" s="18" customFormat="1" ht="12">
      <c r="A61" s="19" t="s">
        <v>74</v>
      </c>
      <c r="B61" s="20">
        <v>0</v>
      </c>
      <c r="C61" s="21">
        <v>2</v>
      </c>
      <c r="D61" s="21">
        <v>12</v>
      </c>
      <c r="E61" s="21">
        <v>31</v>
      </c>
      <c r="F61" s="21">
        <v>19</v>
      </c>
      <c r="G61" s="21">
        <v>1</v>
      </c>
      <c r="H61" s="21">
        <v>2</v>
      </c>
      <c r="I61" s="21">
        <v>27</v>
      </c>
      <c r="J61" s="21">
        <v>64</v>
      </c>
      <c r="K61" s="21">
        <v>2</v>
      </c>
      <c r="L61" s="21">
        <v>0</v>
      </c>
      <c r="M61" s="21">
        <v>2</v>
      </c>
      <c r="N61" s="21">
        <v>0</v>
      </c>
      <c r="O61" s="21">
        <v>0</v>
      </c>
      <c r="P61" s="22">
        <v>162</v>
      </c>
      <c r="Q61" s="17">
        <f t="shared" si="1"/>
        <v>0</v>
      </c>
    </row>
    <row r="62" spans="1:17" s="18" customFormat="1" ht="12">
      <c r="A62" s="19" t="s">
        <v>75</v>
      </c>
      <c r="B62" s="20">
        <v>0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1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2">
        <v>1</v>
      </c>
      <c r="Q62" s="17">
        <f t="shared" si="1"/>
        <v>0</v>
      </c>
    </row>
    <row r="63" spans="1:17" s="18" customFormat="1" ht="12">
      <c r="A63" s="19" t="s">
        <v>76</v>
      </c>
      <c r="B63" s="20">
        <v>0</v>
      </c>
      <c r="C63" s="21">
        <v>0</v>
      </c>
      <c r="D63" s="21">
        <v>0</v>
      </c>
      <c r="E63" s="21">
        <v>0</v>
      </c>
      <c r="F63" s="21">
        <v>0</v>
      </c>
      <c r="G63" s="21">
        <v>1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2">
        <v>1</v>
      </c>
      <c r="Q63" s="17">
        <f t="shared" si="1"/>
        <v>0</v>
      </c>
    </row>
    <row r="64" spans="1:17" s="18" customFormat="1" ht="12">
      <c r="A64" s="19" t="s">
        <v>77</v>
      </c>
      <c r="B64" s="20">
        <v>0</v>
      </c>
      <c r="C64" s="21">
        <v>2</v>
      </c>
      <c r="D64" s="21">
        <v>37</v>
      </c>
      <c r="E64" s="21">
        <v>47</v>
      </c>
      <c r="F64" s="21">
        <v>15</v>
      </c>
      <c r="G64" s="21">
        <v>56</v>
      </c>
      <c r="H64" s="21">
        <v>60</v>
      </c>
      <c r="I64" s="21">
        <v>0</v>
      </c>
      <c r="J64" s="21">
        <v>0</v>
      </c>
      <c r="K64" s="21">
        <v>12</v>
      </c>
      <c r="L64" s="21">
        <v>12</v>
      </c>
      <c r="M64" s="21">
        <v>28</v>
      </c>
      <c r="N64" s="21">
        <v>11</v>
      </c>
      <c r="O64" s="21">
        <v>2</v>
      </c>
      <c r="P64" s="22">
        <v>282</v>
      </c>
      <c r="Q64" s="17">
        <f t="shared" si="1"/>
        <v>0</v>
      </c>
    </row>
    <row r="65" spans="1:17" s="18" customFormat="1" ht="12">
      <c r="A65" s="19" t="s">
        <v>78</v>
      </c>
      <c r="B65" s="20">
        <v>0</v>
      </c>
      <c r="C65" s="21">
        <v>0</v>
      </c>
      <c r="D65" s="21">
        <v>2</v>
      </c>
      <c r="E65" s="21">
        <v>7</v>
      </c>
      <c r="F65" s="21">
        <v>0</v>
      </c>
      <c r="G65" s="21">
        <v>4</v>
      </c>
      <c r="H65" s="21">
        <v>8</v>
      </c>
      <c r="I65" s="21">
        <v>1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2">
        <v>22</v>
      </c>
      <c r="Q65" s="17">
        <f t="shared" si="1"/>
        <v>0</v>
      </c>
    </row>
    <row r="66" spans="1:17" s="18" customFormat="1" ht="12">
      <c r="A66" s="19" t="s">
        <v>79</v>
      </c>
      <c r="B66" s="20">
        <v>0</v>
      </c>
      <c r="C66" s="21">
        <v>0</v>
      </c>
      <c r="D66" s="21">
        <v>7</v>
      </c>
      <c r="E66" s="21">
        <v>8</v>
      </c>
      <c r="F66" s="21">
        <v>1</v>
      </c>
      <c r="G66" s="21">
        <v>14</v>
      </c>
      <c r="H66" s="21">
        <v>15</v>
      </c>
      <c r="I66" s="21">
        <v>0</v>
      </c>
      <c r="J66" s="21">
        <v>3</v>
      </c>
      <c r="K66" s="21">
        <v>6</v>
      </c>
      <c r="L66" s="21">
        <v>2</v>
      </c>
      <c r="M66" s="21">
        <v>12</v>
      </c>
      <c r="N66" s="21">
        <v>2</v>
      </c>
      <c r="O66" s="21">
        <v>0</v>
      </c>
      <c r="P66" s="22">
        <v>70</v>
      </c>
      <c r="Q66" s="17">
        <f t="shared" si="1"/>
        <v>0</v>
      </c>
    </row>
    <row r="67" spans="1:17" s="18" customFormat="1" ht="12">
      <c r="A67" s="19" t="s">
        <v>80</v>
      </c>
      <c r="B67" s="20">
        <v>0</v>
      </c>
      <c r="C67" s="21">
        <v>1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2">
        <v>1</v>
      </c>
      <c r="Q67" s="17">
        <f t="shared" si="1"/>
        <v>0</v>
      </c>
    </row>
    <row r="68" spans="1:17" s="18" customFormat="1" ht="12">
      <c r="A68" s="23" t="s">
        <v>17</v>
      </c>
      <c r="B68" s="24">
        <v>1</v>
      </c>
      <c r="C68" s="24">
        <v>24</v>
      </c>
      <c r="D68" s="24">
        <v>196</v>
      </c>
      <c r="E68" s="24">
        <v>423</v>
      </c>
      <c r="F68" s="24">
        <v>119</v>
      </c>
      <c r="G68" s="24">
        <v>330</v>
      </c>
      <c r="H68" s="24">
        <v>269</v>
      </c>
      <c r="I68" s="24">
        <v>31</v>
      </c>
      <c r="J68" s="24">
        <v>71</v>
      </c>
      <c r="K68" s="24">
        <v>68</v>
      </c>
      <c r="L68" s="24">
        <v>43</v>
      </c>
      <c r="M68" s="24">
        <v>48</v>
      </c>
      <c r="N68" s="24">
        <v>35</v>
      </c>
      <c r="O68" s="24">
        <v>2</v>
      </c>
      <c r="P68" s="24">
        <v>1660</v>
      </c>
      <c r="Q68" s="17">
        <f t="shared" si="1"/>
        <v>0</v>
      </c>
    </row>
    <row r="69" spans="1:17" s="18" customFormat="1" ht="11.25">
      <c r="A69" s="25" t="s">
        <v>81</v>
      </c>
      <c r="B69" s="26">
        <f aca="true" t="shared" si="2" ref="B69:P69">B68/$P68</f>
        <v>0.0006024096385542169</v>
      </c>
      <c r="C69" s="27">
        <f t="shared" si="2"/>
        <v>0.014457831325301205</v>
      </c>
      <c r="D69" s="27">
        <f t="shared" si="2"/>
        <v>0.1180722891566265</v>
      </c>
      <c r="E69" s="27">
        <f t="shared" si="2"/>
        <v>0.2548192771084337</v>
      </c>
      <c r="F69" s="27">
        <f t="shared" si="2"/>
        <v>0.07168674698795181</v>
      </c>
      <c r="G69" s="27">
        <f t="shared" si="2"/>
        <v>0.19879518072289157</v>
      </c>
      <c r="H69" s="27">
        <f t="shared" si="2"/>
        <v>0.16204819277108434</v>
      </c>
      <c r="I69" s="27">
        <f t="shared" si="2"/>
        <v>0.018674698795180723</v>
      </c>
      <c r="J69" s="27">
        <f t="shared" si="2"/>
        <v>0.0427710843373494</v>
      </c>
      <c r="K69" s="27">
        <f t="shared" si="2"/>
        <v>0.04096385542168675</v>
      </c>
      <c r="L69" s="27">
        <f t="shared" si="2"/>
        <v>0.025903614457831327</v>
      </c>
      <c r="M69" s="27">
        <f t="shared" si="2"/>
        <v>0.02891566265060241</v>
      </c>
      <c r="N69" s="27">
        <f t="shared" si="2"/>
        <v>0.02108433734939759</v>
      </c>
      <c r="O69" s="27">
        <f t="shared" si="2"/>
        <v>0.0012048192771084338</v>
      </c>
      <c r="P69" s="28">
        <f t="shared" si="2"/>
        <v>1</v>
      </c>
      <c r="Q69" s="17">
        <f>SUM(B69:O69)-P69</f>
        <v>0</v>
      </c>
    </row>
    <row r="70" spans="1:17" s="31" customFormat="1" ht="12.75">
      <c r="A70" s="29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17"/>
    </row>
    <row r="71" spans="1:17" ht="12.75">
      <c r="A71" s="29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17"/>
    </row>
    <row r="72" spans="1:17" s="31" customFormat="1" ht="12.75">
      <c r="A72" s="29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17"/>
    </row>
    <row r="73" spans="1:17" s="31" customFormat="1" ht="12.75">
      <c r="A73" s="29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17"/>
    </row>
    <row r="74" spans="1:17" s="31" customFormat="1" ht="12.75">
      <c r="A74" s="29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17"/>
    </row>
    <row r="75" spans="1:17" s="31" customFormat="1" ht="12.75">
      <c r="A75" s="29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17"/>
    </row>
    <row r="76" spans="1:17" s="31" customFormat="1" ht="12.75">
      <c r="A76" s="29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</row>
    <row r="77" spans="1:17" s="31" customFormat="1" ht="12.75">
      <c r="A77" s="29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</row>
    <row r="81" spans="1:17" s="31" customFormat="1" ht="12.75">
      <c r="A81" s="29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</row>
  </sheetData>
  <sheetProtection sheet="1" objects="1" scenarios="1"/>
  <mergeCells count="2">
    <mergeCell ref="A1:P1"/>
    <mergeCell ref="A2:P2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2008-08-04T10:02:27Z</dcterms:created>
  <dcterms:modified xsi:type="dcterms:W3CDTF">2008-08-04T10:02:56Z</dcterms:modified>
  <cp:category/>
  <cp:version/>
  <cp:contentType/>
  <cp:contentStatus/>
</cp:coreProperties>
</file>