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oby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'Pobyt'!$1:$4</definedName>
    <definedName name="_xlnm.Print_Area" localSheetId="0">'Pobyt'!$A$1:$O$68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<sst xmlns="http://schemas.openxmlformats.org/spreadsheetml/2006/main" count="81" uniqueCount="80">
  <si>
    <t>Místo pobytu žadatelů o mezinárodní ochranu</t>
  </si>
  <si>
    <t>tab. 04</t>
  </si>
  <si>
    <t>Státní příslušnost</t>
  </si>
  <si>
    <t>nemocnice</t>
  </si>
  <si>
    <t>PoS Havířov</t>
  </si>
  <si>
    <t>PoS Kostelec nad Orlicí</t>
  </si>
  <si>
    <t>PoS Stráž p.Ralskem</t>
  </si>
  <si>
    <t>PoS Zastávka</t>
  </si>
  <si>
    <t>privát</t>
  </si>
  <si>
    <t>PřS Praha-Ruzyně</t>
  </si>
  <si>
    <t>PřS Ruzyně-V. Přílepy</t>
  </si>
  <si>
    <t>PřS Vyšní Lhoty</t>
  </si>
  <si>
    <t>věznice</t>
  </si>
  <si>
    <t>ZZC Bělá</t>
  </si>
  <si>
    <t>ZZC Poštorná</t>
  </si>
  <si>
    <t>ZZC Velké Přílepy</t>
  </si>
  <si>
    <t>Celkem</t>
  </si>
  <si>
    <t>Afghánistán</t>
  </si>
  <si>
    <t>Alžírsko</t>
  </si>
  <si>
    <t>Angola</t>
  </si>
  <si>
    <t>Arménie</t>
  </si>
  <si>
    <t>Ázerbajdžán</t>
  </si>
  <si>
    <t>Bangladéš</t>
  </si>
  <si>
    <t>Bělorusko</t>
  </si>
  <si>
    <t>bez státní příslušnosti</t>
  </si>
  <si>
    <t>Bosna a Hercegovina</t>
  </si>
  <si>
    <t>Burkina Faso</t>
  </si>
  <si>
    <t>Čína</t>
  </si>
  <si>
    <t>Egypt</t>
  </si>
  <si>
    <t>Eritrea</t>
  </si>
  <si>
    <t>Etiopie</t>
  </si>
  <si>
    <t>Ghana</t>
  </si>
  <si>
    <t>Gruzie</t>
  </si>
  <si>
    <t>Guinea</t>
  </si>
  <si>
    <t>Indie</t>
  </si>
  <si>
    <t>Irák</t>
  </si>
  <si>
    <t>Írán</t>
  </si>
  <si>
    <t>Izrael</t>
  </si>
  <si>
    <t>Jordánsko</t>
  </si>
  <si>
    <t>Jugoslávie</t>
  </si>
  <si>
    <t>Kamerun</t>
  </si>
  <si>
    <t>Kazachstán</t>
  </si>
  <si>
    <t>Kongo</t>
  </si>
  <si>
    <t>Konžská dem. rep.</t>
  </si>
  <si>
    <t>Kuba</t>
  </si>
  <si>
    <t>Kyrgyzstán</t>
  </si>
  <si>
    <t>Libye</t>
  </si>
  <si>
    <t>Makedonie</t>
  </si>
  <si>
    <t>Maroko</t>
  </si>
  <si>
    <t>Moldavsko</t>
  </si>
  <si>
    <t>Mongolsko</t>
  </si>
  <si>
    <t>Myanmar</t>
  </si>
  <si>
    <t>Nepál</t>
  </si>
  <si>
    <t>nezjištěna</t>
  </si>
  <si>
    <t>Nigérie</t>
  </si>
  <si>
    <t>Pákistán</t>
  </si>
  <si>
    <t>Palestina</t>
  </si>
  <si>
    <t>Peru</t>
  </si>
  <si>
    <t>Pobřeží slonoviny</t>
  </si>
  <si>
    <t>Rumunsko</t>
  </si>
  <si>
    <t>Rusko</t>
  </si>
  <si>
    <t>Senegal</t>
  </si>
  <si>
    <t>Sierra Leone</t>
  </si>
  <si>
    <t>Slovensko</t>
  </si>
  <si>
    <t>Somálsko</t>
  </si>
  <si>
    <t>Srbsko</t>
  </si>
  <si>
    <t>Srí Lanka</t>
  </si>
  <si>
    <t>Súdán</t>
  </si>
  <si>
    <t>Sýrie</t>
  </si>
  <si>
    <t>Thajsko</t>
  </si>
  <si>
    <t>Togo</t>
  </si>
  <si>
    <t>Tunisko</t>
  </si>
  <si>
    <t>Turecko</t>
  </si>
  <si>
    <t>Turkmenistán</t>
  </si>
  <si>
    <t>Uganda</t>
  </si>
  <si>
    <t>Ukrajina</t>
  </si>
  <si>
    <t>Uzbekistán</t>
  </si>
  <si>
    <t>Vietnam</t>
  </si>
  <si>
    <t>Zimbabwe</t>
  </si>
  <si>
    <t>%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</si>
</sst>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color indexed="8"/>
      <name val="Arial CE"/>
      <family val="2"/>
    </font>
    <font>
      <sz val="8.5"/>
      <color indexed="8"/>
      <name val="MS Sans Serif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vertical="top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0" fillId="0" borderId="4" xfId="0" applyFont="1" applyBorder="1" applyAlignment="1">
      <alignment/>
    </xf>
    <xf numFmtId="209" fontId="10" fillId="0" borderId="5" xfId="0" applyNumberFormat="1" applyFont="1" applyBorder="1" applyAlignment="1">
      <alignment/>
    </xf>
    <xf numFmtId="209" fontId="10" fillId="0" borderId="6" xfId="0" applyNumberFormat="1" applyFont="1" applyBorder="1" applyAlignment="1">
      <alignment/>
    </xf>
    <xf numFmtId="209" fontId="10" fillId="0" borderId="4" xfId="0" applyNumberFormat="1" applyFont="1" applyBorder="1" applyAlignment="1">
      <alignment/>
    </xf>
    <xf numFmtId="21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7" xfId="0" applyFont="1" applyBorder="1" applyAlignment="1">
      <alignment/>
    </xf>
    <xf numFmtId="209" fontId="10" fillId="0" borderId="8" xfId="0" applyNumberFormat="1" applyFont="1" applyBorder="1" applyAlignment="1">
      <alignment/>
    </xf>
    <xf numFmtId="209" fontId="10" fillId="0" borderId="9" xfId="0" applyNumberFormat="1" applyFont="1" applyBorder="1" applyAlignment="1">
      <alignment/>
    </xf>
    <xf numFmtId="209" fontId="10" fillId="0" borderId="7" xfId="0" applyNumberFormat="1" applyFont="1" applyBorder="1" applyAlignment="1">
      <alignment/>
    </xf>
    <xf numFmtId="0" fontId="15" fillId="2" borderId="10" xfId="0" applyFont="1" applyFill="1" applyBorder="1" applyAlignment="1">
      <alignment/>
    </xf>
    <xf numFmtId="209" fontId="15" fillId="2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2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0" xfId="20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3">
          <cell r="B3">
            <v>39507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/>
  <dimension ref="A1:P80"/>
  <sheetViews>
    <sheetView showGridLines="0" tabSelected="1" view="pageBreakPreview" zoomScaleSheetLayoutView="100" workbookViewId="0" topLeftCell="A34">
      <selection activeCell="C37" sqref="C37"/>
    </sheetView>
  </sheetViews>
  <sheetFormatPr defaultColWidth="9.140625" defaultRowHeight="12.75"/>
  <cols>
    <col min="1" max="1" width="18.421875" style="0" bestFit="1" customWidth="1"/>
    <col min="2" max="2" width="5.00390625" style="0" bestFit="1" customWidth="1"/>
    <col min="3" max="4" width="6.00390625" style="0" bestFit="1" customWidth="1"/>
    <col min="5" max="5" width="5.421875" style="0" bestFit="1" customWidth="1"/>
    <col min="6" max="7" width="6.00390625" style="0" bestFit="1" customWidth="1"/>
    <col min="8" max="10" width="5.421875" style="0" bestFit="1" customWidth="1"/>
    <col min="11" max="13" width="5.00390625" style="0" bestFit="1" customWidth="1"/>
    <col min="14" max="14" width="5.421875" style="0" bestFit="1" customWidth="1"/>
    <col min="15" max="15" width="7.00390625" style="0" bestFit="1" customWidth="1"/>
    <col min="16" max="16" width="8.00390625" style="0" customWidth="1"/>
  </cols>
  <sheetData>
    <row r="1" spans="1:16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5" s="3" customFormat="1" ht="15">
      <c r="A2" s="4" t="str">
        <f>CONCATENATE("k ",DAY('[1]Nastavení'!B3),".",MONTH('[1]Nastavení'!B3),".",YEAR('[1]Nastavení'!B3))</f>
        <v>k 29.2.2008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7" customFormat="1" ht="8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1</v>
      </c>
    </row>
    <row r="4" spans="1:15" s="12" customFormat="1" ht="59.2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1" t="s">
        <v>16</v>
      </c>
    </row>
    <row r="5" spans="1:16" s="18" customFormat="1" ht="12">
      <c r="A5" s="13" t="s">
        <v>17</v>
      </c>
      <c r="B5" s="14">
        <v>4</v>
      </c>
      <c r="C5" s="15">
        <v>2</v>
      </c>
      <c r="D5" s="15">
        <v>1</v>
      </c>
      <c r="E5" s="15">
        <v>0</v>
      </c>
      <c r="F5" s="15">
        <v>1</v>
      </c>
      <c r="G5" s="15">
        <v>4</v>
      </c>
      <c r="H5" s="15">
        <v>2</v>
      </c>
      <c r="I5" s="15">
        <v>0</v>
      </c>
      <c r="J5" s="15">
        <v>0</v>
      </c>
      <c r="K5" s="15">
        <v>0</v>
      </c>
      <c r="L5" s="15">
        <v>1</v>
      </c>
      <c r="M5" s="15">
        <v>0</v>
      </c>
      <c r="N5" s="15">
        <v>0</v>
      </c>
      <c r="O5" s="16">
        <v>15</v>
      </c>
      <c r="P5" s="17">
        <f aca="true" t="shared" si="0" ref="P5:P49">SUM(B5:N5)-O5</f>
        <v>0</v>
      </c>
    </row>
    <row r="6" spans="1:16" s="18" customFormat="1" ht="12">
      <c r="A6" s="19" t="s">
        <v>18</v>
      </c>
      <c r="B6" s="20">
        <v>0</v>
      </c>
      <c r="C6" s="21">
        <v>1</v>
      </c>
      <c r="D6" s="21">
        <v>1</v>
      </c>
      <c r="E6" s="21">
        <v>0</v>
      </c>
      <c r="F6" s="21">
        <v>2</v>
      </c>
      <c r="G6" s="21">
        <v>5</v>
      </c>
      <c r="H6" s="21">
        <v>0</v>
      </c>
      <c r="I6" s="21">
        <v>0</v>
      </c>
      <c r="J6" s="21">
        <v>1</v>
      </c>
      <c r="K6" s="21">
        <v>0</v>
      </c>
      <c r="L6" s="21">
        <v>0</v>
      </c>
      <c r="M6" s="21">
        <v>0</v>
      </c>
      <c r="N6" s="21">
        <v>0</v>
      </c>
      <c r="O6" s="22">
        <v>10</v>
      </c>
      <c r="P6" s="17">
        <f t="shared" si="0"/>
        <v>0</v>
      </c>
    </row>
    <row r="7" spans="1:16" s="18" customFormat="1" ht="12">
      <c r="A7" s="19" t="s">
        <v>19</v>
      </c>
      <c r="B7" s="20">
        <v>0</v>
      </c>
      <c r="C7" s="21">
        <v>1</v>
      </c>
      <c r="D7" s="21">
        <v>1</v>
      </c>
      <c r="E7" s="21">
        <v>5</v>
      </c>
      <c r="F7" s="21">
        <v>0</v>
      </c>
      <c r="G7" s="21">
        <v>2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2">
        <v>9</v>
      </c>
      <c r="P7" s="17">
        <f t="shared" si="0"/>
        <v>0</v>
      </c>
    </row>
    <row r="8" spans="1:16" s="18" customFormat="1" ht="12">
      <c r="A8" s="19" t="s">
        <v>20</v>
      </c>
      <c r="B8" s="20">
        <v>0</v>
      </c>
      <c r="C8" s="21">
        <v>3</v>
      </c>
      <c r="D8" s="21">
        <v>6</v>
      </c>
      <c r="E8" s="21">
        <v>7</v>
      </c>
      <c r="F8" s="21">
        <v>10</v>
      </c>
      <c r="G8" s="21">
        <v>19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2">
        <v>45</v>
      </c>
      <c r="P8" s="17">
        <f t="shared" si="0"/>
        <v>0</v>
      </c>
    </row>
    <row r="9" spans="1:16" s="18" customFormat="1" ht="12">
      <c r="A9" s="19" t="s">
        <v>21</v>
      </c>
      <c r="B9" s="20">
        <v>0</v>
      </c>
      <c r="C9" s="21">
        <v>1</v>
      </c>
      <c r="D9" s="21">
        <v>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2">
        <v>7</v>
      </c>
      <c r="P9" s="17">
        <f t="shared" si="0"/>
        <v>0</v>
      </c>
    </row>
    <row r="10" spans="1:16" s="18" customFormat="1" ht="12">
      <c r="A10" s="19" t="s">
        <v>22</v>
      </c>
      <c r="B10" s="20">
        <v>0</v>
      </c>
      <c r="C10" s="21">
        <v>4</v>
      </c>
      <c r="D10" s="21">
        <v>5</v>
      </c>
      <c r="E10" s="21">
        <v>1</v>
      </c>
      <c r="F10" s="21">
        <v>2</v>
      </c>
      <c r="G10" s="21">
        <v>2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7</v>
      </c>
      <c r="O10" s="22">
        <v>21</v>
      </c>
      <c r="P10" s="17">
        <f t="shared" si="0"/>
        <v>0</v>
      </c>
    </row>
    <row r="11" spans="1:16" s="18" customFormat="1" ht="12">
      <c r="A11" s="19" t="s">
        <v>23</v>
      </c>
      <c r="B11" s="20">
        <v>0</v>
      </c>
      <c r="C11" s="21">
        <v>14</v>
      </c>
      <c r="D11" s="21">
        <v>34</v>
      </c>
      <c r="E11" s="21">
        <v>7</v>
      </c>
      <c r="F11" s="21">
        <v>40</v>
      </c>
      <c r="G11" s="21">
        <v>32</v>
      </c>
      <c r="H11" s="21">
        <v>0</v>
      </c>
      <c r="I11" s="21">
        <v>0</v>
      </c>
      <c r="J11" s="21">
        <v>10</v>
      </c>
      <c r="K11" s="21">
        <v>7</v>
      </c>
      <c r="L11" s="21">
        <v>0</v>
      </c>
      <c r="M11" s="21">
        <v>1</v>
      </c>
      <c r="N11" s="21">
        <v>0</v>
      </c>
      <c r="O11" s="22">
        <v>145</v>
      </c>
      <c r="P11" s="17">
        <f t="shared" si="0"/>
        <v>0</v>
      </c>
    </row>
    <row r="12" spans="1:16" s="18" customFormat="1" ht="12">
      <c r="A12" s="19" t="s">
        <v>24</v>
      </c>
      <c r="B12" s="20">
        <v>0</v>
      </c>
      <c r="C12" s="21">
        <v>6</v>
      </c>
      <c r="D12" s="21">
        <v>12</v>
      </c>
      <c r="E12" s="21">
        <v>4</v>
      </c>
      <c r="F12" s="21">
        <v>7</v>
      </c>
      <c r="G12" s="21">
        <v>5</v>
      </c>
      <c r="H12" s="21">
        <v>0</v>
      </c>
      <c r="I12" s="21">
        <v>0</v>
      </c>
      <c r="J12" s="21">
        <v>0</v>
      </c>
      <c r="K12" s="21">
        <v>1</v>
      </c>
      <c r="L12" s="21">
        <v>3</v>
      </c>
      <c r="M12" s="21">
        <v>0</v>
      </c>
      <c r="N12" s="21">
        <v>0</v>
      </c>
      <c r="O12" s="22">
        <v>38</v>
      </c>
      <c r="P12" s="17">
        <f t="shared" si="0"/>
        <v>0</v>
      </c>
    </row>
    <row r="13" spans="1:16" s="18" customFormat="1" ht="12">
      <c r="A13" s="19" t="s">
        <v>25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2">
        <v>1</v>
      </c>
      <c r="P13" s="17">
        <f t="shared" si="0"/>
        <v>0</v>
      </c>
    </row>
    <row r="14" spans="1:16" s="18" customFormat="1" ht="12">
      <c r="A14" s="19" t="s">
        <v>26</v>
      </c>
      <c r="B14" s="20">
        <v>0</v>
      </c>
      <c r="C14" s="21">
        <v>0</v>
      </c>
      <c r="D14" s="21">
        <v>1</v>
      </c>
      <c r="E14" s="21">
        <v>0</v>
      </c>
      <c r="F14" s="21">
        <v>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2">
        <v>2</v>
      </c>
      <c r="P14" s="17">
        <f t="shared" si="0"/>
        <v>0</v>
      </c>
    </row>
    <row r="15" spans="1:16" s="18" customFormat="1" ht="12">
      <c r="A15" s="19" t="s">
        <v>27</v>
      </c>
      <c r="B15" s="20">
        <v>1</v>
      </c>
      <c r="C15" s="21">
        <v>8</v>
      </c>
      <c r="D15" s="21">
        <v>7</v>
      </c>
      <c r="E15" s="21">
        <v>0</v>
      </c>
      <c r="F15" s="21">
        <v>4</v>
      </c>
      <c r="G15" s="21">
        <v>6</v>
      </c>
      <c r="H15" s="21">
        <v>0</v>
      </c>
      <c r="I15" s="21">
        <v>0</v>
      </c>
      <c r="J15" s="21">
        <v>0</v>
      </c>
      <c r="K15" s="21">
        <v>0</v>
      </c>
      <c r="L15" s="21">
        <v>3</v>
      </c>
      <c r="M15" s="21">
        <v>1</v>
      </c>
      <c r="N15" s="21">
        <v>0</v>
      </c>
      <c r="O15" s="22">
        <v>30</v>
      </c>
      <c r="P15" s="17">
        <f t="shared" si="0"/>
        <v>0</v>
      </c>
    </row>
    <row r="16" spans="1:16" s="18" customFormat="1" ht="12">
      <c r="A16" s="19" t="s">
        <v>28</v>
      </c>
      <c r="B16" s="20">
        <v>0</v>
      </c>
      <c r="C16" s="21">
        <v>0</v>
      </c>
      <c r="D16" s="21">
        <v>0</v>
      </c>
      <c r="E16" s="21">
        <v>0</v>
      </c>
      <c r="F16" s="21">
        <v>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</v>
      </c>
      <c r="M16" s="21">
        <v>0</v>
      </c>
      <c r="N16" s="21">
        <v>0</v>
      </c>
      <c r="O16" s="22">
        <v>2</v>
      </c>
      <c r="P16" s="17">
        <f t="shared" si="0"/>
        <v>0</v>
      </c>
    </row>
    <row r="17" spans="1:16" s="18" customFormat="1" ht="12">
      <c r="A17" s="19" t="s">
        <v>29</v>
      </c>
      <c r="B17" s="20">
        <v>0</v>
      </c>
      <c r="C17" s="21">
        <v>0</v>
      </c>
      <c r="D17" s="21">
        <v>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2">
        <v>2</v>
      </c>
      <c r="P17" s="17">
        <f t="shared" si="0"/>
        <v>0</v>
      </c>
    </row>
    <row r="18" spans="1:16" s="18" customFormat="1" ht="12">
      <c r="A18" s="19" t="s">
        <v>30</v>
      </c>
      <c r="B18" s="20">
        <v>0</v>
      </c>
      <c r="C18" s="21">
        <v>0</v>
      </c>
      <c r="D18" s="21">
        <v>0</v>
      </c>
      <c r="E18" s="21">
        <v>0</v>
      </c>
      <c r="F18" s="21">
        <v>2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2">
        <v>2</v>
      </c>
      <c r="P18" s="17">
        <f t="shared" si="0"/>
        <v>0</v>
      </c>
    </row>
    <row r="19" spans="1:16" s="18" customFormat="1" ht="12">
      <c r="A19" s="19" t="s">
        <v>31</v>
      </c>
      <c r="B19" s="20">
        <v>0</v>
      </c>
      <c r="C19" s="21">
        <v>2</v>
      </c>
      <c r="D19" s="21">
        <v>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2">
        <v>5</v>
      </c>
      <c r="P19" s="17">
        <f t="shared" si="0"/>
        <v>0</v>
      </c>
    </row>
    <row r="20" spans="1:16" s="18" customFormat="1" ht="12">
      <c r="A20" s="19" t="s">
        <v>32</v>
      </c>
      <c r="B20" s="20">
        <v>2</v>
      </c>
      <c r="C20" s="21">
        <v>4</v>
      </c>
      <c r="D20" s="21">
        <v>8</v>
      </c>
      <c r="E20" s="21">
        <v>0</v>
      </c>
      <c r="F20" s="21">
        <v>6</v>
      </c>
      <c r="G20" s="21">
        <v>2</v>
      </c>
      <c r="H20" s="21">
        <v>0</v>
      </c>
      <c r="I20" s="21">
        <v>0</v>
      </c>
      <c r="J20" s="21">
        <v>2</v>
      </c>
      <c r="K20" s="21">
        <v>3</v>
      </c>
      <c r="L20" s="21">
        <v>1</v>
      </c>
      <c r="M20" s="21">
        <v>0</v>
      </c>
      <c r="N20" s="21">
        <v>0</v>
      </c>
      <c r="O20" s="22">
        <v>28</v>
      </c>
      <c r="P20" s="17">
        <f t="shared" si="0"/>
        <v>0</v>
      </c>
    </row>
    <row r="21" spans="1:16" s="18" customFormat="1" ht="12">
      <c r="A21" s="19" t="s">
        <v>33</v>
      </c>
      <c r="B21" s="20">
        <v>0</v>
      </c>
      <c r="C21" s="21">
        <v>0</v>
      </c>
      <c r="D21" s="21">
        <v>4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2">
        <v>5</v>
      </c>
      <c r="P21" s="17">
        <f t="shared" si="0"/>
        <v>0</v>
      </c>
    </row>
    <row r="22" spans="1:16" s="18" customFormat="1" ht="12">
      <c r="A22" s="19" t="s">
        <v>34</v>
      </c>
      <c r="B22" s="20">
        <v>0</v>
      </c>
      <c r="C22" s="21">
        <v>1</v>
      </c>
      <c r="D22" s="21">
        <v>3</v>
      </c>
      <c r="E22" s="21">
        <v>0</v>
      </c>
      <c r="F22" s="21">
        <v>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</v>
      </c>
      <c r="M22" s="21">
        <v>1</v>
      </c>
      <c r="N22" s="21">
        <v>0</v>
      </c>
      <c r="O22" s="22">
        <v>9</v>
      </c>
      <c r="P22" s="17">
        <f t="shared" si="0"/>
        <v>0</v>
      </c>
    </row>
    <row r="23" spans="1:16" s="18" customFormat="1" ht="12">
      <c r="A23" s="19" t="s">
        <v>35</v>
      </c>
      <c r="B23" s="20">
        <v>0</v>
      </c>
      <c r="C23" s="21">
        <v>3</v>
      </c>
      <c r="D23" s="21">
        <v>11</v>
      </c>
      <c r="E23" s="21">
        <v>12</v>
      </c>
      <c r="F23" s="21">
        <v>11</v>
      </c>
      <c r="G23" s="21">
        <v>4</v>
      </c>
      <c r="H23" s="21">
        <v>0</v>
      </c>
      <c r="I23" s="21">
        <v>0</v>
      </c>
      <c r="J23" s="21">
        <v>1</v>
      </c>
      <c r="K23" s="21">
        <v>3</v>
      </c>
      <c r="L23" s="21">
        <v>0</v>
      </c>
      <c r="M23" s="21">
        <v>0</v>
      </c>
      <c r="N23" s="21">
        <v>0</v>
      </c>
      <c r="O23" s="22">
        <v>45</v>
      </c>
      <c r="P23" s="17">
        <f t="shared" si="0"/>
        <v>0</v>
      </c>
    </row>
    <row r="24" spans="1:16" s="18" customFormat="1" ht="12">
      <c r="A24" s="19" t="s">
        <v>36</v>
      </c>
      <c r="B24" s="20">
        <v>0</v>
      </c>
      <c r="C24" s="21">
        <v>0</v>
      </c>
      <c r="D24" s="21">
        <v>0</v>
      </c>
      <c r="E24" s="21">
        <v>0</v>
      </c>
      <c r="F24" s="21">
        <v>4</v>
      </c>
      <c r="G24" s="21">
        <v>1</v>
      </c>
      <c r="H24" s="21">
        <v>0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2">
        <v>6</v>
      </c>
      <c r="P24" s="17">
        <f t="shared" si="0"/>
        <v>0</v>
      </c>
    </row>
    <row r="25" spans="1:16" s="18" customFormat="1" ht="12">
      <c r="A25" s="19" t="s">
        <v>37</v>
      </c>
      <c r="B25" s="20">
        <v>0</v>
      </c>
      <c r="C25" s="21">
        <v>0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2">
        <v>1</v>
      </c>
      <c r="P25" s="17">
        <f t="shared" si="0"/>
        <v>0</v>
      </c>
    </row>
    <row r="26" spans="1:16" s="18" customFormat="1" ht="12">
      <c r="A26" s="19" t="s">
        <v>38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2">
        <v>1</v>
      </c>
      <c r="P26" s="17">
        <f t="shared" si="0"/>
        <v>0</v>
      </c>
    </row>
    <row r="27" spans="1:16" s="18" customFormat="1" ht="12">
      <c r="A27" s="19" t="s">
        <v>39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1</v>
      </c>
      <c r="H27" s="21">
        <v>0</v>
      </c>
      <c r="I27" s="21">
        <v>0</v>
      </c>
      <c r="J27" s="21">
        <v>0</v>
      </c>
      <c r="K27" s="21">
        <v>1</v>
      </c>
      <c r="L27" s="21">
        <v>0</v>
      </c>
      <c r="M27" s="21">
        <v>0</v>
      </c>
      <c r="N27" s="21">
        <v>0</v>
      </c>
      <c r="O27" s="22">
        <v>2</v>
      </c>
      <c r="P27" s="17">
        <f t="shared" si="0"/>
        <v>0</v>
      </c>
    </row>
    <row r="28" spans="1:16" s="18" customFormat="1" ht="12">
      <c r="A28" s="19" t="s">
        <v>40</v>
      </c>
      <c r="B28" s="20">
        <v>0</v>
      </c>
      <c r="C28" s="21">
        <v>2</v>
      </c>
      <c r="D28" s="21">
        <v>6</v>
      </c>
      <c r="E28" s="21">
        <v>1</v>
      </c>
      <c r="F28" s="21">
        <v>3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2">
        <v>12</v>
      </c>
      <c r="P28" s="17">
        <f t="shared" si="0"/>
        <v>0</v>
      </c>
    </row>
    <row r="29" spans="1:16" s="18" customFormat="1" ht="12">
      <c r="A29" s="19" t="s">
        <v>41</v>
      </c>
      <c r="B29" s="20">
        <v>0</v>
      </c>
      <c r="C29" s="21">
        <v>31</v>
      </c>
      <c r="D29" s="21">
        <v>97</v>
      </c>
      <c r="E29" s="21">
        <v>0</v>
      </c>
      <c r="F29" s="21">
        <v>48</v>
      </c>
      <c r="G29" s="21">
        <v>17</v>
      </c>
      <c r="H29" s="21">
        <v>0</v>
      </c>
      <c r="I29" s="21">
        <v>0</v>
      </c>
      <c r="J29" s="21">
        <v>0</v>
      </c>
      <c r="K29" s="21">
        <v>2</v>
      </c>
      <c r="L29" s="21">
        <v>0</v>
      </c>
      <c r="M29" s="21">
        <v>0</v>
      </c>
      <c r="N29" s="21">
        <v>0</v>
      </c>
      <c r="O29" s="22">
        <v>195</v>
      </c>
      <c r="P29" s="17">
        <f t="shared" si="0"/>
        <v>0</v>
      </c>
    </row>
    <row r="30" spans="1:16" s="18" customFormat="1" ht="12">
      <c r="A30" s="19" t="s">
        <v>42</v>
      </c>
      <c r="B30" s="20">
        <v>1</v>
      </c>
      <c r="C30" s="21">
        <v>1</v>
      </c>
      <c r="D30" s="21">
        <v>4</v>
      </c>
      <c r="E30" s="21">
        <v>0</v>
      </c>
      <c r="F30" s="21">
        <v>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2">
        <v>7</v>
      </c>
      <c r="P30" s="17">
        <f t="shared" si="0"/>
        <v>0</v>
      </c>
    </row>
    <row r="31" spans="1:16" s="18" customFormat="1" ht="12">
      <c r="A31" s="19" t="s">
        <v>43</v>
      </c>
      <c r="B31" s="20">
        <v>5</v>
      </c>
      <c r="C31" s="21">
        <v>2</v>
      </c>
      <c r="D31" s="21">
        <v>21</v>
      </c>
      <c r="E31" s="21">
        <v>0</v>
      </c>
      <c r="F31" s="21">
        <v>8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2">
        <v>37</v>
      </c>
      <c r="P31" s="17">
        <f t="shared" si="0"/>
        <v>0</v>
      </c>
    </row>
    <row r="32" spans="1:16" s="18" customFormat="1" ht="12">
      <c r="A32" s="19" t="s">
        <v>44</v>
      </c>
      <c r="B32" s="20">
        <v>0</v>
      </c>
      <c r="C32" s="21">
        <v>5</v>
      </c>
      <c r="D32" s="21">
        <v>19</v>
      </c>
      <c r="E32" s="21">
        <v>2</v>
      </c>
      <c r="F32" s="21">
        <v>12</v>
      </c>
      <c r="G32" s="21">
        <v>3</v>
      </c>
      <c r="H32" s="21">
        <v>0</v>
      </c>
      <c r="I32" s="21">
        <v>0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2">
        <v>42</v>
      </c>
      <c r="P32" s="17">
        <f t="shared" si="0"/>
        <v>0</v>
      </c>
    </row>
    <row r="33" spans="1:16" s="18" customFormat="1" ht="12">
      <c r="A33" s="19" t="s">
        <v>45</v>
      </c>
      <c r="B33" s="20">
        <v>0</v>
      </c>
      <c r="C33" s="21">
        <v>7</v>
      </c>
      <c r="D33" s="21">
        <v>22</v>
      </c>
      <c r="E33" s="21">
        <v>0</v>
      </c>
      <c r="F33" s="21">
        <v>11</v>
      </c>
      <c r="G33" s="21">
        <v>11</v>
      </c>
      <c r="H33" s="21">
        <v>0</v>
      </c>
      <c r="I33" s="21">
        <v>0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2">
        <v>52</v>
      </c>
      <c r="P33" s="17">
        <f t="shared" si="0"/>
        <v>0</v>
      </c>
    </row>
    <row r="34" spans="1:16" s="18" customFormat="1" ht="12">
      <c r="A34" s="19" t="s">
        <v>46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2">
        <v>2</v>
      </c>
      <c r="P34" s="17">
        <f t="shared" si="0"/>
        <v>0</v>
      </c>
    </row>
    <row r="35" spans="1:16" s="18" customFormat="1" ht="12">
      <c r="A35" s="19" t="s">
        <v>47</v>
      </c>
      <c r="B35" s="20">
        <v>0</v>
      </c>
      <c r="C35" s="21">
        <v>4</v>
      </c>
      <c r="D35" s="21">
        <v>0</v>
      </c>
      <c r="E35" s="21">
        <v>0</v>
      </c>
      <c r="F35" s="21">
        <v>2</v>
      </c>
      <c r="G35" s="21">
        <v>1</v>
      </c>
      <c r="H35" s="21">
        <v>0</v>
      </c>
      <c r="I35" s="21">
        <v>0</v>
      </c>
      <c r="J35" s="21">
        <v>1</v>
      </c>
      <c r="K35" s="21">
        <v>3</v>
      </c>
      <c r="L35" s="21">
        <v>0</v>
      </c>
      <c r="M35" s="21">
        <v>0</v>
      </c>
      <c r="N35" s="21">
        <v>0</v>
      </c>
      <c r="O35" s="22">
        <v>11</v>
      </c>
      <c r="P35" s="17">
        <f t="shared" si="0"/>
        <v>0</v>
      </c>
    </row>
    <row r="36" spans="1:16" s="18" customFormat="1" ht="12">
      <c r="A36" s="19" t="s">
        <v>48</v>
      </c>
      <c r="B36" s="20">
        <v>0</v>
      </c>
      <c r="C36" s="21">
        <v>1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2">
        <v>2</v>
      </c>
      <c r="P36" s="17">
        <f t="shared" si="0"/>
        <v>0</v>
      </c>
    </row>
    <row r="37" spans="1:16" s="18" customFormat="1" ht="12">
      <c r="A37" s="19" t="s">
        <v>49</v>
      </c>
      <c r="B37" s="20">
        <v>1</v>
      </c>
      <c r="C37" s="21">
        <v>3</v>
      </c>
      <c r="D37" s="21">
        <v>3</v>
      </c>
      <c r="E37" s="21">
        <v>0</v>
      </c>
      <c r="F37" s="21">
        <v>3</v>
      </c>
      <c r="G37" s="21">
        <v>8</v>
      </c>
      <c r="H37" s="21">
        <v>0</v>
      </c>
      <c r="I37" s="21">
        <v>0</v>
      </c>
      <c r="J37" s="21">
        <v>2</v>
      </c>
      <c r="K37" s="21">
        <v>0</v>
      </c>
      <c r="L37" s="21">
        <v>1</v>
      </c>
      <c r="M37" s="21">
        <v>2</v>
      </c>
      <c r="N37" s="21">
        <v>0</v>
      </c>
      <c r="O37" s="22">
        <v>23</v>
      </c>
      <c r="P37" s="17">
        <f t="shared" si="0"/>
        <v>0</v>
      </c>
    </row>
    <row r="38" spans="1:16" s="18" customFormat="1" ht="12">
      <c r="A38" s="19" t="s">
        <v>50</v>
      </c>
      <c r="B38" s="20">
        <v>0</v>
      </c>
      <c r="C38" s="21">
        <v>30</v>
      </c>
      <c r="D38" s="21">
        <v>35</v>
      </c>
      <c r="E38" s="21">
        <v>2</v>
      </c>
      <c r="F38" s="21">
        <v>53</v>
      </c>
      <c r="G38" s="21">
        <v>10</v>
      </c>
      <c r="H38" s="21">
        <v>2</v>
      </c>
      <c r="I38" s="21">
        <v>1</v>
      </c>
      <c r="J38" s="21">
        <v>14</v>
      </c>
      <c r="K38" s="21">
        <v>0</v>
      </c>
      <c r="L38" s="21">
        <v>1</v>
      </c>
      <c r="M38" s="21">
        <v>4</v>
      </c>
      <c r="N38" s="21">
        <v>0</v>
      </c>
      <c r="O38" s="22">
        <v>152</v>
      </c>
      <c r="P38" s="17">
        <f t="shared" si="0"/>
        <v>0</v>
      </c>
    </row>
    <row r="39" spans="1:16" s="18" customFormat="1" ht="12">
      <c r="A39" s="19" t="s">
        <v>51</v>
      </c>
      <c r="B39" s="20">
        <v>0</v>
      </c>
      <c r="C39" s="21">
        <v>0</v>
      </c>
      <c r="D39" s="21">
        <v>2</v>
      </c>
      <c r="E39" s="21">
        <v>0</v>
      </c>
      <c r="F39" s="21">
        <v>2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2">
        <v>4</v>
      </c>
      <c r="P39" s="17">
        <f t="shared" si="0"/>
        <v>0</v>
      </c>
    </row>
    <row r="40" spans="1:16" s="18" customFormat="1" ht="12">
      <c r="A40" s="19" t="s">
        <v>52</v>
      </c>
      <c r="B40" s="20">
        <v>2</v>
      </c>
      <c r="C40" s="21">
        <v>0</v>
      </c>
      <c r="D40" s="21">
        <v>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2">
        <v>4</v>
      </c>
      <c r="P40" s="17">
        <f t="shared" si="0"/>
        <v>0</v>
      </c>
    </row>
    <row r="41" spans="1:16" s="18" customFormat="1" ht="12">
      <c r="A41" s="19" t="s">
        <v>53</v>
      </c>
      <c r="B41" s="20">
        <v>0</v>
      </c>
      <c r="C41" s="21">
        <v>0</v>
      </c>
      <c r="D41" s="21">
        <v>0</v>
      </c>
      <c r="E41" s="21">
        <v>0</v>
      </c>
      <c r="F41" s="21">
        <v>1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2">
        <v>2</v>
      </c>
      <c r="P41" s="17">
        <f t="shared" si="0"/>
        <v>0</v>
      </c>
    </row>
    <row r="42" spans="1:16" s="18" customFormat="1" ht="12">
      <c r="A42" s="19" t="s">
        <v>54</v>
      </c>
      <c r="B42" s="20">
        <v>0</v>
      </c>
      <c r="C42" s="21">
        <v>5</v>
      </c>
      <c r="D42" s="21">
        <v>26</v>
      </c>
      <c r="E42" s="21">
        <v>5</v>
      </c>
      <c r="F42" s="21">
        <v>11</v>
      </c>
      <c r="G42" s="21">
        <v>2</v>
      </c>
      <c r="H42" s="21">
        <v>0</v>
      </c>
      <c r="I42" s="21">
        <v>0</v>
      </c>
      <c r="J42" s="21">
        <v>4</v>
      </c>
      <c r="K42" s="21">
        <v>2</v>
      </c>
      <c r="L42" s="21">
        <v>0</v>
      </c>
      <c r="M42" s="21">
        <v>1</v>
      </c>
      <c r="N42" s="21">
        <v>0</v>
      </c>
      <c r="O42" s="22">
        <v>56</v>
      </c>
      <c r="P42" s="17">
        <f t="shared" si="0"/>
        <v>0</v>
      </c>
    </row>
    <row r="43" spans="1:16" s="18" customFormat="1" ht="12">
      <c r="A43" s="19" t="s">
        <v>55</v>
      </c>
      <c r="B43" s="20">
        <v>0</v>
      </c>
      <c r="C43" s="21">
        <v>2</v>
      </c>
      <c r="D43" s="21">
        <v>3</v>
      </c>
      <c r="E43" s="21">
        <v>0</v>
      </c>
      <c r="F43" s="21">
        <v>0</v>
      </c>
      <c r="G43" s="21">
        <v>0</v>
      </c>
      <c r="H43" s="21">
        <v>0</v>
      </c>
      <c r="I43" s="21">
        <v>2</v>
      </c>
      <c r="J43" s="21">
        <v>0</v>
      </c>
      <c r="K43" s="21">
        <v>0</v>
      </c>
      <c r="L43" s="21">
        <v>1</v>
      </c>
      <c r="M43" s="21">
        <v>0</v>
      </c>
      <c r="N43" s="21">
        <v>0</v>
      </c>
      <c r="O43" s="22">
        <v>8</v>
      </c>
      <c r="P43" s="17">
        <f t="shared" si="0"/>
        <v>0</v>
      </c>
    </row>
    <row r="44" spans="1:16" s="18" customFormat="1" ht="12">
      <c r="A44" s="19" t="s">
        <v>56</v>
      </c>
      <c r="B44" s="20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1</v>
      </c>
      <c r="N44" s="21">
        <v>0</v>
      </c>
      <c r="O44" s="22">
        <v>1</v>
      </c>
      <c r="P44" s="17">
        <f t="shared" si="0"/>
        <v>0</v>
      </c>
    </row>
    <row r="45" spans="1:16" s="18" customFormat="1" ht="12">
      <c r="A45" s="19" t="s">
        <v>57</v>
      </c>
      <c r="B45" s="20">
        <v>0</v>
      </c>
      <c r="C45" s="21">
        <v>0</v>
      </c>
      <c r="D45" s="21">
        <v>0</v>
      </c>
      <c r="E45" s="21">
        <v>0</v>
      </c>
      <c r="F45" s="21">
        <v>1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>
        <v>1</v>
      </c>
      <c r="P45" s="17">
        <f t="shared" si="0"/>
        <v>0</v>
      </c>
    </row>
    <row r="46" spans="1:16" s="18" customFormat="1" ht="12">
      <c r="A46" s="19" t="s">
        <v>58</v>
      </c>
      <c r="B46" s="20">
        <v>0</v>
      </c>
      <c r="C46" s="21">
        <v>0</v>
      </c>
      <c r="D46" s="21">
        <v>1</v>
      </c>
      <c r="E46" s="21">
        <v>1</v>
      </c>
      <c r="F46" s="21">
        <v>2</v>
      </c>
      <c r="G46" s="21">
        <v>2</v>
      </c>
      <c r="H46" s="21">
        <v>0</v>
      </c>
      <c r="I46" s="21">
        <v>0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  <c r="O46" s="22">
        <v>7</v>
      </c>
      <c r="P46" s="17">
        <f t="shared" si="0"/>
        <v>0</v>
      </c>
    </row>
    <row r="47" spans="1:16" s="18" customFormat="1" ht="12">
      <c r="A47" s="19" t="s">
        <v>59</v>
      </c>
      <c r="B47" s="20">
        <v>0</v>
      </c>
      <c r="C47" s="21">
        <v>0</v>
      </c>
      <c r="D47" s="21">
        <v>1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>
        <v>1</v>
      </c>
      <c r="P47" s="17">
        <f t="shared" si="0"/>
        <v>0</v>
      </c>
    </row>
    <row r="48" spans="1:16" s="18" customFormat="1" ht="12">
      <c r="A48" s="19" t="s">
        <v>60</v>
      </c>
      <c r="B48" s="20">
        <v>1</v>
      </c>
      <c r="C48" s="21">
        <v>10</v>
      </c>
      <c r="D48" s="21">
        <v>33</v>
      </c>
      <c r="E48" s="21">
        <v>19</v>
      </c>
      <c r="F48" s="21">
        <v>29</v>
      </c>
      <c r="G48" s="21">
        <v>11</v>
      </c>
      <c r="H48" s="21">
        <v>0</v>
      </c>
      <c r="I48" s="21">
        <v>0</v>
      </c>
      <c r="J48" s="21">
        <v>6</v>
      </c>
      <c r="K48" s="21">
        <v>2</v>
      </c>
      <c r="L48" s="21">
        <v>2</v>
      </c>
      <c r="M48" s="21">
        <v>0</v>
      </c>
      <c r="N48" s="21">
        <v>0</v>
      </c>
      <c r="O48" s="22">
        <v>113</v>
      </c>
      <c r="P48" s="17">
        <f t="shared" si="0"/>
        <v>0</v>
      </c>
    </row>
    <row r="49" spans="1:16" s="18" customFormat="1" ht="12">
      <c r="A49" s="19" t="s">
        <v>61</v>
      </c>
      <c r="B49" s="20">
        <v>0</v>
      </c>
      <c r="C49" s="21">
        <v>0</v>
      </c>
      <c r="D49" s="21">
        <v>2</v>
      </c>
      <c r="E49" s="21">
        <v>0</v>
      </c>
      <c r="F49" s="21">
        <v>1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>
        <v>3</v>
      </c>
      <c r="P49" s="17">
        <f t="shared" si="0"/>
        <v>0</v>
      </c>
    </row>
    <row r="50" spans="1:16" s="18" customFormat="1" ht="12">
      <c r="A50" s="19" t="s">
        <v>62</v>
      </c>
      <c r="B50" s="20">
        <v>0</v>
      </c>
      <c r="C50" s="21">
        <v>0</v>
      </c>
      <c r="D50" s="21">
        <v>5</v>
      </c>
      <c r="E50" s="21">
        <v>0</v>
      </c>
      <c r="F50" s="21">
        <v>0</v>
      </c>
      <c r="G50" s="21">
        <v>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>
        <v>6</v>
      </c>
      <c r="P50" s="17"/>
    </row>
    <row r="51" spans="1:16" s="18" customFormat="1" ht="12">
      <c r="A51" s="19" t="s">
        <v>63</v>
      </c>
      <c r="B51" s="20">
        <v>0</v>
      </c>
      <c r="C51" s="21">
        <v>0</v>
      </c>
      <c r="D51" s="21">
        <v>0</v>
      </c>
      <c r="E51" s="21">
        <v>0</v>
      </c>
      <c r="F51" s="21">
        <v>0</v>
      </c>
      <c r="G51" s="21">
        <v>2</v>
      </c>
      <c r="H51" s="21">
        <v>0</v>
      </c>
      <c r="I51" s="21">
        <v>0</v>
      </c>
      <c r="J51" s="21">
        <v>0</v>
      </c>
      <c r="K51" s="21">
        <v>2</v>
      </c>
      <c r="L51" s="21">
        <v>0</v>
      </c>
      <c r="M51" s="21">
        <v>0</v>
      </c>
      <c r="N51" s="21">
        <v>0</v>
      </c>
      <c r="O51" s="22">
        <v>4</v>
      </c>
      <c r="P51" s="17">
        <f aca="true" t="shared" si="1" ref="P51:P68">SUM(B51:N51)-O51</f>
        <v>0</v>
      </c>
    </row>
    <row r="52" spans="1:16" s="18" customFormat="1" ht="12">
      <c r="A52" s="19" t="s">
        <v>64</v>
      </c>
      <c r="B52" s="20">
        <v>1</v>
      </c>
      <c r="C52" s="21">
        <v>1</v>
      </c>
      <c r="D52" s="21">
        <v>11</v>
      </c>
      <c r="E52" s="21">
        <v>0</v>
      </c>
      <c r="F52" s="21">
        <v>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2">
        <v>14</v>
      </c>
      <c r="P52" s="17">
        <f t="shared" si="1"/>
        <v>0</v>
      </c>
    </row>
    <row r="53" spans="1:16" s="18" customFormat="1" ht="12">
      <c r="A53" s="19" t="s">
        <v>65</v>
      </c>
      <c r="B53" s="20">
        <v>0</v>
      </c>
      <c r="C53" s="21">
        <v>3</v>
      </c>
      <c r="D53" s="21">
        <v>5</v>
      </c>
      <c r="E53" s="21">
        <v>0</v>
      </c>
      <c r="F53" s="21">
        <v>8</v>
      </c>
      <c r="G53" s="21">
        <v>2</v>
      </c>
      <c r="H53" s="21">
        <v>0</v>
      </c>
      <c r="I53" s="21">
        <v>0</v>
      </c>
      <c r="J53" s="21">
        <v>3</v>
      </c>
      <c r="K53" s="21">
        <v>1</v>
      </c>
      <c r="L53" s="21">
        <v>0</v>
      </c>
      <c r="M53" s="21">
        <v>2</v>
      </c>
      <c r="N53" s="21">
        <v>0</v>
      </c>
      <c r="O53" s="22">
        <v>24</v>
      </c>
      <c r="P53" s="17">
        <f t="shared" si="1"/>
        <v>0</v>
      </c>
    </row>
    <row r="54" spans="1:16" s="18" customFormat="1" ht="12">
      <c r="A54" s="19" t="s">
        <v>66</v>
      </c>
      <c r="B54" s="20">
        <v>0</v>
      </c>
      <c r="C54" s="21">
        <v>0</v>
      </c>
      <c r="D54" s="21">
        <v>2</v>
      </c>
      <c r="E54" s="21">
        <v>5</v>
      </c>
      <c r="F54" s="21">
        <v>0</v>
      </c>
      <c r="G54" s="21">
        <v>0</v>
      </c>
      <c r="H54" s="21">
        <v>2</v>
      </c>
      <c r="I54" s="21">
        <v>0</v>
      </c>
      <c r="J54" s="21">
        <v>1</v>
      </c>
      <c r="K54" s="21">
        <v>0</v>
      </c>
      <c r="L54" s="21">
        <v>0</v>
      </c>
      <c r="M54" s="21">
        <v>0</v>
      </c>
      <c r="N54" s="21">
        <v>0</v>
      </c>
      <c r="O54" s="22">
        <v>10</v>
      </c>
      <c r="P54" s="17">
        <f t="shared" si="1"/>
        <v>0</v>
      </c>
    </row>
    <row r="55" spans="1:16" s="18" customFormat="1" ht="12">
      <c r="A55" s="19" t="s">
        <v>67</v>
      </c>
      <c r="B55" s="20">
        <v>0</v>
      </c>
      <c r="C55" s="21">
        <v>0</v>
      </c>
      <c r="D55" s="21">
        <v>2</v>
      </c>
      <c r="E55" s="21">
        <v>2</v>
      </c>
      <c r="F55" s="21">
        <v>0</v>
      </c>
      <c r="G55" s="21">
        <v>1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2">
        <v>5</v>
      </c>
      <c r="P55" s="17">
        <f t="shared" si="1"/>
        <v>0</v>
      </c>
    </row>
    <row r="56" spans="1:16" s="18" customFormat="1" ht="12">
      <c r="A56" s="19" t="s">
        <v>68</v>
      </c>
      <c r="B56" s="20">
        <v>0</v>
      </c>
      <c r="C56" s="21">
        <v>1</v>
      </c>
      <c r="D56" s="21">
        <v>6</v>
      </c>
      <c r="E56" s="21">
        <v>1</v>
      </c>
      <c r="F56" s="21">
        <v>0</v>
      </c>
      <c r="G56" s="21">
        <v>2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2">
        <v>10</v>
      </c>
      <c r="P56" s="17">
        <f t="shared" si="1"/>
        <v>0</v>
      </c>
    </row>
    <row r="57" spans="1:16" s="18" customFormat="1" ht="12">
      <c r="A57" s="19" t="s">
        <v>69</v>
      </c>
      <c r="B57" s="20">
        <v>0</v>
      </c>
      <c r="C57" s="21">
        <v>1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2">
        <v>1</v>
      </c>
      <c r="P57" s="17">
        <f t="shared" si="1"/>
        <v>0</v>
      </c>
    </row>
    <row r="58" spans="1:16" s="18" customFormat="1" ht="12">
      <c r="A58" s="19" t="s">
        <v>70</v>
      </c>
      <c r="B58" s="20">
        <v>0</v>
      </c>
      <c r="C58" s="21">
        <v>0</v>
      </c>
      <c r="D58" s="21">
        <v>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2">
        <v>1</v>
      </c>
      <c r="P58" s="17">
        <f t="shared" si="1"/>
        <v>0</v>
      </c>
    </row>
    <row r="59" spans="1:16" s="18" customFormat="1" ht="12">
      <c r="A59" s="19" t="s">
        <v>71</v>
      </c>
      <c r="B59" s="20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1</v>
      </c>
      <c r="L59" s="21">
        <v>0</v>
      </c>
      <c r="M59" s="21">
        <v>0</v>
      </c>
      <c r="N59" s="21">
        <v>0</v>
      </c>
      <c r="O59" s="22">
        <v>1</v>
      </c>
      <c r="P59" s="17">
        <f t="shared" si="1"/>
        <v>0</v>
      </c>
    </row>
    <row r="60" spans="1:16" s="18" customFormat="1" ht="12">
      <c r="A60" s="19" t="s">
        <v>72</v>
      </c>
      <c r="B60" s="20">
        <v>5</v>
      </c>
      <c r="C60" s="21">
        <v>14</v>
      </c>
      <c r="D60" s="21">
        <v>32</v>
      </c>
      <c r="E60" s="21">
        <v>0</v>
      </c>
      <c r="F60" s="21">
        <v>9</v>
      </c>
      <c r="G60" s="21">
        <v>2</v>
      </c>
      <c r="H60" s="21">
        <v>26</v>
      </c>
      <c r="I60" s="21">
        <v>66</v>
      </c>
      <c r="J60" s="21">
        <v>21</v>
      </c>
      <c r="K60" s="21">
        <v>0</v>
      </c>
      <c r="L60" s="21">
        <v>2</v>
      </c>
      <c r="M60" s="21">
        <v>0</v>
      </c>
      <c r="N60" s="21">
        <v>0</v>
      </c>
      <c r="O60" s="22">
        <v>177</v>
      </c>
      <c r="P60" s="17">
        <f t="shared" si="1"/>
        <v>0</v>
      </c>
    </row>
    <row r="61" spans="1:16" s="18" customFormat="1" ht="12">
      <c r="A61" s="19" t="s">
        <v>73</v>
      </c>
      <c r="B61" s="20">
        <v>0</v>
      </c>
      <c r="C61" s="21">
        <v>0</v>
      </c>
      <c r="D61" s="21">
        <v>0</v>
      </c>
      <c r="E61" s="21">
        <v>0</v>
      </c>
      <c r="F61" s="21">
        <v>0</v>
      </c>
      <c r="G61" s="21">
        <v>1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2">
        <v>1</v>
      </c>
      <c r="P61" s="17">
        <f t="shared" si="1"/>
        <v>0</v>
      </c>
    </row>
    <row r="62" spans="1:16" s="18" customFormat="1" ht="12">
      <c r="A62" s="19" t="s">
        <v>74</v>
      </c>
      <c r="B62" s="20">
        <v>0</v>
      </c>
      <c r="C62" s="21">
        <v>0</v>
      </c>
      <c r="D62" s="21">
        <v>0</v>
      </c>
      <c r="E62" s="21">
        <v>0</v>
      </c>
      <c r="F62" s="21">
        <v>1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2">
        <v>1</v>
      </c>
      <c r="P62" s="17">
        <f t="shared" si="1"/>
        <v>0</v>
      </c>
    </row>
    <row r="63" spans="1:16" s="18" customFormat="1" ht="12">
      <c r="A63" s="19" t="s">
        <v>75</v>
      </c>
      <c r="B63" s="20">
        <v>2</v>
      </c>
      <c r="C63" s="21">
        <v>37</v>
      </c>
      <c r="D63" s="21">
        <v>54</v>
      </c>
      <c r="E63" s="21">
        <v>9</v>
      </c>
      <c r="F63" s="21">
        <v>63</v>
      </c>
      <c r="G63" s="21">
        <v>62</v>
      </c>
      <c r="H63" s="21">
        <v>0</v>
      </c>
      <c r="I63" s="21">
        <v>0</v>
      </c>
      <c r="J63" s="21">
        <v>14</v>
      </c>
      <c r="K63" s="21">
        <v>12</v>
      </c>
      <c r="L63" s="21">
        <v>20</v>
      </c>
      <c r="M63" s="21">
        <v>9</v>
      </c>
      <c r="N63" s="21">
        <v>3</v>
      </c>
      <c r="O63" s="22">
        <v>285</v>
      </c>
      <c r="P63" s="17">
        <f t="shared" si="1"/>
        <v>0</v>
      </c>
    </row>
    <row r="64" spans="1:16" s="18" customFormat="1" ht="12">
      <c r="A64" s="19" t="s">
        <v>76</v>
      </c>
      <c r="B64" s="20">
        <v>0</v>
      </c>
      <c r="C64" s="21">
        <v>0</v>
      </c>
      <c r="D64" s="21">
        <v>3</v>
      </c>
      <c r="E64" s="21">
        <v>0</v>
      </c>
      <c r="F64" s="21">
        <v>5</v>
      </c>
      <c r="G64" s="21">
        <v>6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2">
        <v>14</v>
      </c>
      <c r="P64" s="17">
        <f t="shared" si="1"/>
        <v>0</v>
      </c>
    </row>
    <row r="65" spans="1:16" s="18" customFormat="1" ht="12">
      <c r="A65" s="19" t="s">
        <v>77</v>
      </c>
      <c r="B65" s="20">
        <v>0</v>
      </c>
      <c r="C65" s="21">
        <v>8</v>
      </c>
      <c r="D65" s="21">
        <v>9</v>
      </c>
      <c r="E65" s="21">
        <v>0</v>
      </c>
      <c r="F65" s="21">
        <v>11</v>
      </c>
      <c r="G65" s="21">
        <v>17</v>
      </c>
      <c r="H65" s="21">
        <v>5</v>
      </c>
      <c r="I65" s="21">
        <v>4</v>
      </c>
      <c r="J65" s="21">
        <v>11</v>
      </c>
      <c r="K65" s="21">
        <v>4</v>
      </c>
      <c r="L65" s="21">
        <v>11</v>
      </c>
      <c r="M65" s="21">
        <v>1</v>
      </c>
      <c r="N65" s="21">
        <v>1</v>
      </c>
      <c r="O65" s="22">
        <v>82</v>
      </c>
      <c r="P65" s="17">
        <f t="shared" si="1"/>
        <v>0</v>
      </c>
    </row>
    <row r="66" spans="1:16" s="18" customFormat="1" ht="12">
      <c r="A66" s="19" t="s">
        <v>78</v>
      </c>
      <c r="B66" s="20">
        <v>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2">
        <v>1</v>
      </c>
      <c r="P66" s="17">
        <f t="shared" si="1"/>
        <v>0</v>
      </c>
    </row>
    <row r="67" spans="1:16" s="18" customFormat="1" ht="12">
      <c r="A67" s="23" t="s">
        <v>16</v>
      </c>
      <c r="B67" s="24">
        <v>26</v>
      </c>
      <c r="C67" s="24">
        <v>218</v>
      </c>
      <c r="D67" s="24">
        <v>512</v>
      </c>
      <c r="E67" s="24">
        <v>84</v>
      </c>
      <c r="F67" s="24">
        <v>381</v>
      </c>
      <c r="G67" s="24">
        <v>247</v>
      </c>
      <c r="H67" s="24">
        <v>37</v>
      </c>
      <c r="I67" s="24">
        <v>73</v>
      </c>
      <c r="J67" s="24">
        <v>98</v>
      </c>
      <c r="K67" s="24">
        <v>45</v>
      </c>
      <c r="L67" s="24">
        <v>48</v>
      </c>
      <c r="M67" s="24">
        <v>23</v>
      </c>
      <c r="N67" s="24">
        <v>11</v>
      </c>
      <c r="O67" s="24">
        <v>1803</v>
      </c>
      <c r="P67" s="17">
        <f t="shared" si="1"/>
        <v>0</v>
      </c>
    </row>
    <row r="68" spans="1:16" s="18" customFormat="1" ht="12">
      <c r="A68" s="25" t="s">
        <v>79</v>
      </c>
      <c r="B68" s="26">
        <f aca="true" t="shared" si="2" ref="B68:O68">B67/$O67</f>
        <v>0.014420410427066</v>
      </c>
      <c r="C68" s="27">
        <f t="shared" si="2"/>
        <v>0.1209095951192457</v>
      </c>
      <c r="D68" s="27">
        <f t="shared" si="2"/>
        <v>0.2839711591791459</v>
      </c>
      <c r="E68" s="27">
        <f t="shared" si="2"/>
        <v>0.04658901830282862</v>
      </c>
      <c r="F68" s="27">
        <f t="shared" si="2"/>
        <v>0.2113144758735441</v>
      </c>
      <c r="G68" s="27">
        <f t="shared" si="2"/>
        <v>0.136993899057127</v>
      </c>
      <c r="H68" s="27">
        <f t="shared" si="2"/>
        <v>0.020521353300055462</v>
      </c>
      <c r="I68" s="27">
        <f t="shared" si="2"/>
        <v>0.040488075429839156</v>
      </c>
      <c r="J68" s="27">
        <f t="shared" si="2"/>
        <v>0.05435385468663339</v>
      </c>
      <c r="K68" s="27">
        <f t="shared" si="2"/>
        <v>0.024958402662229616</v>
      </c>
      <c r="L68" s="27">
        <f t="shared" si="2"/>
        <v>0.026622296173044926</v>
      </c>
      <c r="M68" s="27">
        <f t="shared" si="2"/>
        <v>0.012756516916250694</v>
      </c>
      <c r="N68" s="27">
        <f t="shared" si="2"/>
        <v>0.006100942872989462</v>
      </c>
      <c r="O68" s="28">
        <f t="shared" si="2"/>
        <v>1</v>
      </c>
      <c r="P68" s="17">
        <f t="shared" si="1"/>
        <v>0</v>
      </c>
    </row>
    <row r="69" spans="1:16" s="31" customFormat="1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17"/>
    </row>
    <row r="70" spans="1:16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7"/>
    </row>
    <row r="71" spans="1:16" s="31" customFormat="1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17"/>
    </row>
    <row r="72" spans="1:16" s="31" customFormat="1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7"/>
    </row>
    <row r="73" spans="1:16" s="31" customFormat="1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17"/>
    </row>
    <row r="74" spans="1:16" s="31" customFormat="1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17"/>
    </row>
    <row r="75" spans="1:16" s="31" customFormat="1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s="31" customFormat="1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80" spans="1:16" s="31" customFormat="1" ht="12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</sheetData>
  <sheetProtection sheet="1" objects="1" scenarios="1"/>
  <mergeCells count="2">
    <mergeCell ref="A1:O1"/>
    <mergeCell ref="A2:O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2008-08-04T08:51:54Z</dcterms:created>
  <dcterms:modified xsi:type="dcterms:W3CDTF">2008-08-04T08:52:45Z</dcterms:modified>
  <cp:category/>
  <cp:version/>
  <cp:contentType/>
  <cp:contentStatus/>
</cp:coreProperties>
</file>